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<sst xmlns="http://schemas.openxmlformats.org/spreadsheetml/2006/main" count="47" uniqueCount="47">
  <si>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</si>
  <si>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NIH170</t>
  </si>
  <si>
    <t xml:space="preserve">U</t>
  </si>
  <si>
    <t xml:space="preserve">Impermeabilització de dutxa d'obra amb bonera, sistema "JIMTEN-ALIAXIS".</t>
  </si>
  <si>
    <r>
      <rPr>
        <sz val="8.25"/>
        <color rgb="FF000000"/>
        <rFont val="Arial"/>
        <family val="2"/>
      </rPr>
      <t xml:space="preserve">Impermeabilització de paraments verticals i horitzontals de dutxa d'obra amb bonera, sistema "JIMTEN-ALIAXIS", composta per bonera sifònica extensible de PVC, sèrie Camaleón, model S-522 "JIMTEN-ALIAXIS", de sortida horitzontal de 40 mm de diàmetre i 94 mm d'altura mínima, amb reixeta d'acer inoxidable model Camaleón 120, de 120x120 mm, acabat setinat, amb làmina impermeabilitzant flexible tipus EVAC premuntada, de 2,0x1,5 m, i làmina impermeabilitzant flexible tipus EVAC, A-145, de 0,42 mm d'espessor i 245 g/m², subministrada en rotllos de 2 m de longitud i 1,5 m d'amplada, fixada al suport amb adhesiu cimentós millorat C2 E. El preu no inclou la formació de pendents ni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</si>
  <si>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</si>
  <si>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</si>
  <si>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</si>
  <si>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</si>
  <si>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</si>
  <si>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</si>
  <si>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</si>
  <si>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mt15rej010wrC</t>
  </si>
  <si>
    <t xml:space="preserve">U</t>
  </si>
  <si>
    <t xml:space="preserve">Bonera sifònica extensible de PVC, sèrie Camaleón, model S-522 "JIMTEN-ALIAXIS", de sortida horitzontal de 40 mm de diàmetre i 94 mm d'altura mínima, amb reixeta d'acer inoxidable model Camaleón 120, de 120x120 mm, acabat setinat, amb làmina impermeabilitzant flexible tipus EVAC premuntada, de 2,0x1,5 m, per a dutxa d'obra.</t>
  </si>
  <si>
    <t xml:space="preserve">mt09mcr250a</t>
  </si>
  <si>
    <t xml:space="preserve">kg</t>
  </si>
  <si>
    <t xml:space="preserve">Adhesiu cimentós millorat, C2 E, amb temps obert ampliat, segons UNE-EN 12004, per a la fixació de geomembranes, compost per ciments especials, àrids seleccionats i resines sintètiques.</t>
  </si>
  <si>
    <t xml:space="preserve">mt15rej100a</t>
  </si>
  <si>
    <t xml:space="preserve">m²</t>
  </si>
  <si>
    <t xml:space="preserve">Làmina impermeabilitzant flexible tipus EVAC, A-145 "JIMTEN-ALIAXIS", de 0,42 mm d'espessor i 245 g/m², subministrada en rotllos de 2 m de longitud i 1,5 m d'amplada, segons UNE-EN 13956.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</si>
  <si>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</si>
  <si>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</si>
  <si>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</si>
  <si>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</si>
  <si>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</si>
  <si>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</si>
  <si>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</si>
  <si>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</si>
  <si>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</si>
  <si>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</si>
  <si>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</si>
  <si>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</si>
  <si>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7,45€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</si>
  <si>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</si>
  <si>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</si>
  <si>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</si>
  <si>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</si>
  <si>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</si>
  <si>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</si>
  <si>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</si>
  <si>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13956:2012</t>
  </si>
  <si>
    <t xml:space="preserve">1/2+/3/4</t>
  </si>
  <si>
    <t xml:space="preserve">Láminas flexibles para impermeabilización. Láminas plásticas y de caucho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</si>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</sst>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70" customWidth="1"/>
    <col min="4" max="4" width="6.63" customWidth="1"/>
    <col min="5" max="5" width="73.95" customWidth="1"/>
    <col min="6" max="6" width="11.73" customWidth="1"/>
    <col min="7" max="7" width="1.02" customWidth="1"/>
    <col min="8" max="8" width="11.22" customWidth="1"/>
    <col min="9" max="9" width="1.02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 t="s">
        <v>9</v>
      </c>
      <c r="I8" s="7" t="s">
        <v>10</v>
      </c>
      <c r="J8" s="7"/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1"/>
      <c r="H10" s="12">
        <v>127.93</v>
      </c>
      <c r="I10" s="12">
        <f ca="1">ROUND(INDIRECT(ADDRESS(ROW()+(0), COLUMN()+(-3), 1))*INDIRECT(ADDRESS(ROW()+(0), COLUMN()+(-1), 1)), 2)</f>
        <v>127.93</v>
      </c>
      <c r="J10" s="12"/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17</v>
      </c>
      <c r="G11" s="11"/>
      <c r="H11" s="12">
        <v>0.7</v>
      </c>
      <c r="I11" s="12">
        <f ca="1">ROUND(INDIRECT(ADDRESS(ROW()+(0), COLUMN()+(-3), 1))*INDIRECT(ADDRESS(ROW()+(0), COLUMN()+(-1), 1)), 2)</f>
        <v>11.9</v>
      </c>
      <c r="J11" s="12"/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5.25</v>
      </c>
      <c r="G12" s="13"/>
      <c r="H12" s="14">
        <v>40.8</v>
      </c>
      <c r="I12" s="14">
        <f ca="1">ROUND(INDIRECT(ADDRESS(ROW()+(0), COLUMN()+(-3), 1))*INDIRECT(ADDRESS(ROW()+(0), COLUMN()+(-1), 1)), 2)</f>
        <v>214.2</v>
      </c>
      <c r="J12" s="14"/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17">
        <f ca="1">ROUND(SUM(INDIRECT(ADDRESS(ROW()+(-1), COLUMN()+(0), 1)),INDIRECT(ADDRESS(ROW()+(-2), COLUMN()+(0), 1)),INDIRECT(ADDRESS(ROW()+(-3), COLUMN()+(0), 1))), 2)</f>
        <v>354.03</v>
      </c>
      <c r="J13" s="17"/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5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1.826</v>
      </c>
      <c r="G15" s="11"/>
      <c r="H15" s="12">
        <v>29.67</v>
      </c>
      <c r="I15" s="12">
        <f ca="1">ROUND(INDIRECT(ADDRESS(ROW()+(0), COLUMN()+(-3), 1))*INDIRECT(ADDRESS(ROW()+(0), COLUMN()+(-1), 1)), 2)</f>
        <v>54.18</v>
      </c>
      <c r="J15" s="12"/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1.826</v>
      </c>
      <c r="G16" s="13"/>
      <c r="H16" s="14">
        <v>26.39</v>
      </c>
      <c r="I16" s="14">
        <f ca="1">ROUND(INDIRECT(ADDRESS(ROW()+(0), COLUMN()+(-3), 1))*INDIRECT(ADDRESS(ROW()+(0), COLUMN()+(-1), 1)), 2)</f>
        <v>48.19</v>
      </c>
      <c r="J16" s="14"/>
    </row>
    <row r="17" spans="1:10" ht="13.50" thickBot="1" customHeight="1">
      <c r="A17" s="15"/>
      <c r="B17" s="15"/>
      <c r="C17" s="15"/>
      <c r="D17" s="15"/>
      <c r="E17" s="15"/>
      <c r="F17" s="9" t="s">
        <v>29</v>
      </c>
      <c r="G17" s="9"/>
      <c r="H17" s="9"/>
      <c r="I17" s="17">
        <f ca="1">ROUND(SUM(INDIRECT(ADDRESS(ROW()+(-1), COLUMN()+(0), 1)),INDIRECT(ADDRESS(ROW()+(-2), COLUMN()+(0), 1))), 2)</f>
        <v>102.37</v>
      </c>
      <c r="J17" s="17"/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5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3"/>
      <c r="H19" s="14">
        <f ca="1">ROUND(SUM(INDIRECT(ADDRESS(ROW()+(-2), COLUMN()+(1), 1)),INDIRECT(ADDRESS(ROW()+(-6), COLUMN()+(1), 1))), 2)</f>
        <v>456.4</v>
      </c>
      <c r="I19" s="14">
        <f ca="1">ROUND(INDIRECT(ADDRESS(ROW()+(0), COLUMN()+(-3), 1))*INDIRECT(ADDRESS(ROW()+(0), COLUMN()+(-1), 1))/100, 2)</f>
        <v>9.13</v>
      </c>
      <c r="J19" s="14"/>
    </row>
    <row r="20" spans="1:10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4"/>
      <c r="H20" s="25"/>
      <c r="I20" s="26">
        <f ca="1">ROUND(SUM(INDIRECT(ADDRESS(ROW()+(-1), COLUMN()+(0), 1)),INDIRECT(ADDRESS(ROW()+(-3), COLUMN()+(0), 1)),INDIRECT(ADDRESS(ROW()+(-7), COLUMN()+(0), 1))), 2)</f>
        <v>465.53</v>
      </c>
      <c r="J20" s="26"/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 t="s">
        <v>37</v>
      </c>
      <c r="H23" s="27"/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142013</v>
      </c>
      <c r="G24" s="29">
        <v>172013</v>
      </c>
      <c r="H24" s="29"/>
      <c r="I24" s="29"/>
      <c r="J24" s="29">
        <v>3</v>
      </c>
    </row>
    <row r="25" spans="1:10" ht="13.50" thickBot="1" customHeight="1">
      <c r="A25" s="30" t="s">
        <v>40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28" t="s">
        <v>41</v>
      </c>
      <c r="B26" s="28"/>
      <c r="C26" s="28"/>
      <c r="D26" s="28"/>
      <c r="E26" s="28"/>
      <c r="F26" s="29">
        <v>1.10201e+06</v>
      </c>
      <c r="G26" s="29">
        <v>1.10201e+06</v>
      </c>
      <c r="H26" s="29"/>
      <c r="I26" s="29"/>
      <c r="J26" s="29" t="s">
        <v>42</v>
      </c>
    </row>
    <row r="27" spans="1:10" ht="24.00" thickBot="1" customHeight="1">
      <c r="A27" s="30" t="s">
        <v>43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7">
    <mergeCell ref="A1:J1"/>
    <mergeCell ref="C3:J3"/>
    <mergeCell ref="A5:J5"/>
    <mergeCell ref="A8:C8"/>
    <mergeCell ref="F8:G8"/>
    <mergeCell ref="I8:J8"/>
    <mergeCell ref="A9:C9"/>
    <mergeCell ref="E9:G9"/>
    <mergeCell ref="I9:J9"/>
    <mergeCell ref="A10:C10"/>
    <mergeCell ref="F10:G10"/>
    <mergeCell ref="I10:J10"/>
    <mergeCell ref="A11:C11"/>
    <mergeCell ref="F11:G11"/>
    <mergeCell ref="I11:J11"/>
    <mergeCell ref="A12:C12"/>
    <mergeCell ref="F12:G12"/>
    <mergeCell ref="I12:J12"/>
    <mergeCell ref="A13:C13"/>
    <mergeCell ref="F13:H13"/>
    <mergeCell ref="I13:J13"/>
    <mergeCell ref="A14:C14"/>
    <mergeCell ref="E14:G14"/>
    <mergeCell ref="I14:J14"/>
    <mergeCell ref="A15:C15"/>
    <mergeCell ref="F15:G15"/>
    <mergeCell ref="I15:J15"/>
    <mergeCell ref="A16:C16"/>
    <mergeCell ref="F16:G16"/>
    <mergeCell ref="I16:J16"/>
    <mergeCell ref="A17:C17"/>
    <mergeCell ref="F17:H17"/>
    <mergeCell ref="I17:J17"/>
    <mergeCell ref="A18:C18"/>
    <mergeCell ref="E18:G18"/>
    <mergeCell ref="I18:J18"/>
    <mergeCell ref="A19:C19"/>
    <mergeCell ref="F19:G19"/>
    <mergeCell ref="I19:J19"/>
    <mergeCell ref="A20:E20"/>
    <mergeCell ref="F20:H20"/>
    <mergeCell ref="I20:J20"/>
    <mergeCell ref="A23:E23"/>
    <mergeCell ref="G23:I23"/>
    <mergeCell ref="A24:E24"/>
    <mergeCell ref="F24:F25"/>
    <mergeCell ref="G24:I25"/>
    <mergeCell ref="J24:J25"/>
    <mergeCell ref="A25:E25"/>
    <mergeCell ref="A26:E26"/>
    <mergeCell ref="F26:F27"/>
    <mergeCell ref="G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