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<sst xmlns="http://schemas.openxmlformats.org/spreadsheetml/2006/main" count="53" uniqueCount="53">
  <si>
    <t xml:space="preserve"/>
  </si>
  <si>
    <t xml:space="preserve">NIH010</t>
  </si>
  <si>
    <t xml:space="preserve">m²</t>
  </si>
  <si>
    <t xml:space="preserve">Impermeabilització sota revestiment en locals humits, amb làmines de poliolefines.</t>
  </si>
  <si>
    <r>
      <rPr>
        <sz val="8.25"/>
        <color rgb="FF000000"/>
        <rFont val="Arial"/>
        <family val="2"/>
      </rPr>
      <t xml:space="preserve">Impermeabilització baix revestiment ceràmic o petri, en paraments verticals i horitzontals de locals humits, amb làmina impermeabilitzant flexible tipus EVAC, A-145 "JIMTEN-ALIAXIS", de 0,42 mm d'espessor i 245 g/m², subministrada en rotllos de 2 m de longitud i 1,5 m d'amplada, fixada al suport amb adhesiu cimentós millorat, C2 E, amb temps obert ampliat. Inclús complements de reforç en tractament de punts singulars amb morter cimentós impermeabilitzant flexible bicomponent, de color gris. El preu no inclou el revestiment.</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</si>
  <si>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</si>
  <si>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</si>
  <si>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</si>
  <si>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</si>
  <si>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</si>
  <si>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</si>
  <si>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</si>
  <si>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mt09mcr250a</t>
  </si>
  <si>
    <t xml:space="preserve">kg</t>
  </si>
  <si>
    <t xml:space="preserve">Adhesiu cimentós millorat, C2 E, amb temps obert ampliat, segons UNE-EN 12004, per a la fixació de geomembranes, compost per ciments especials, àrids seleccionats i resines sintètiques.</t>
  </si>
  <si>
    <t xml:space="preserve">mt15rej100a</t>
  </si>
  <si>
    <t xml:space="preserve">m²</t>
  </si>
  <si>
    <t xml:space="preserve">Làmina impermeabilitzant flexible tipus EVAC, A-145 "JIMTEN-ALIAXIS", de 0,42 mm d'espessor i 245 g/m², subministrada en rotllos de 2 m de longitud i 1,5 m d'amplada, segons UNE-EN 13956.</t>
  </si>
  <si>
    <t xml:space="preserve">mt09bmr220a</t>
  </si>
  <si>
    <t xml:space="preserve">kg</t>
  </si>
  <si>
    <t xml:space="preserve">Morter cimentós impermeabilitzant flexible bicomponent, de color gris, amb resistència als sulfats, a les gelades i a la intempèrie i apte per estar en contacte amb aigua potable, segons UNE-EN 1504-2, Euroclasse F de reacció al foc, segons UNE-EN 13501-1, per a aplicar en interiors i exteriors.</t>
  </si>
  <si>
    <t xml:space="preserve">mt15sja025a</t>
  </si>
  <si>
    <t xml:space="preserve">U</t>
  </si>
  <si>
    <t xml:space="preserve">Cartutx de silicona acètica monocomponent, antifloridura, color blanc, de 310 ml.</t>
  </si>
  <si>
    <t xml:space="preserve">Subtotal materials:</t>
  </si>
  <si>
    <t xml:space="preserve">Mà d'obra</t>
  </si>
  <si>
    <t xml:space="preserve">mo029</t>
  </si>
  <si>
    <t xml:space="preserve">h</t>
  </si>
  <si>
    <t xml:space="preserve">Oficial 1ª aplicador de làmines impermeabilitzants.</t>
  </si>
  <si>
    <t xml:space="preserve">mo067</t>
  </si>
  <si>
    <t xml:space="preserve">h</t>
  </si>
  <si>
    <t xml:space="preserve">Ajudant aplicador de làmines impermeabilitzants.</t>
  </si>
  <si>
    <t xml:space="preserve">Subtotal mà d'obra:</t>
  </si>
  <si>
    <t xml:space="preserve">Costos directes complementaris</t>
  </si>
  <si>
    <t xml:space="preserve">%</t>
  </si>
  <si>
    <t xml:space="preserve">Costos directes complementaris</t>
  </si>
  <si>
    <t xml:space="preserve">Cost de manteniment decennal: 0,89€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</si>
  <si>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</si>
  <si>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</si>
  <si>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</si>
  <si>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</si>
  <si>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</si>
  <si>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</si>
  <si>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Adhesivos para baldosas cerámicas. Requisitos, evaluación de la conformidad, clasificación y designación.</t>
  </si>
  <si>
    <t xml:space="preserve">EN  13956:2012</t>
  </si>
  <si>
    <t xml:space="preserve">1/2+/3/4</t>
  </si>
  <si>
    <t xml:space="preserve">Láminas flexibles para impermeabilización. Láminas plásticas y de caucho para impermeabilización de cubiertas. Definiciones y características.</t>
  </si>
  <si>
    <t xml:space="preserve">EN  1504-2:2004</t>
  </si>
  <si>
    <t xml:space="preserve">1/2+/3/4</t>
  </si>
  <si>
    <t xml:space="preserve">Productos y sistemas para la protección y reparación de estructuras de hormigón. Definiciones, requisitos, control de calidad y evaluación de la conformidad. Parte 2: Sistemas de protección de superficie</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</si>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</sst>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10" customWidth="1"/>
    <col min="3" max="3" width="1.19" customWidth="1"/>
    <col min="4" max="4" width="5.44" customWidth="1"/>
    <col min="5" max="5" width="75.48" customWidth="1"/>
    <col min="6" max="6" width="1.02" customWidth="1"/>
    <col min="7" max="7" width="10.71" customWidth="1"/>
    <col min="8" max="8" width="2.55" customWidth="1"/>
    <col min="9" max="9" width="10.71"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55.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34.50" thickBot="1" customHeight="1">
      <c r="A10" s="1" t="s">
        <v>12</v>
      </c>
      <c r="B10" s="1"/>
      <c r="C10" s="10" t="s">
        <v>13</v>
      </c>
      <c r="D10" s="10"/>
      <c r="E10" s="1" t="s">
        <v>14</v>
      </c>
      <c r="F10" s="1"/>
      <c r="G10" s="11">
        <v>2</v>
      </c>
      <c r="H10" s="11"/>
      <c r="I10" s="12">
        <v>0.7</v>
      </c>
      <c r="J10" s="12">
        <f ca="1">ROUND(INDIRECT(ADDRESS(ROW()+(0), COLUMN()+(-3), 1))*INDIRECT(ADDRESS(ROW()+(0), COLUMN()+(-1), 1)), 2)</f>
        <v>1.4</v>
      </c>
    </row>
    <row r="11" spans="1:10" ht="34.50" thickBot="1" customHeight="1">
      <c r="A11" s="1" t="s">
        <v>15</v>
      </c>
      <c r="B11" s="1"/>
      <c r="C11" s="10" t="s">
        <v>16</v>
      </c>
      <c r="D11" s="10"/>
      <c r="E11" s="1" t="s">
        <v>17</v>
      </c>
      <c r="F11" s="1"/>
      <c r="G11" s="11">
        <v>1.05</v>
      </c>
      <c r="H11" s="11"/>
      <c r="I11" s="12">
        <v>40.8</v>
      </c>
      <c r="J11" s="12">
        <f ca="1">ROUND(INDIRECT(ADDRESS(ROW()+(0), COLUMN()+(-3), 1))*INDIRECT(ADDRESS(ROW()+(0), COLUMN()+(-1), 1)), 2)</f>
        <v>42.84</v>
      </c>
    </row>
    <row r="12" spans="1:10" ht="45.00" thickBot="1" customHeight="1">
      <c r="A12" s="1" t="s">
        <v>18</v>
      </c>
      <c r="B12" s="1"/>
      <c r="C12" s="10" t="s">
        <v>19</v>
      </c>
      <c r="D12" s="10"/>
      <c r="E12" s="1" t="s">
        <v>20</v>
      </c>
      <c r="F12" s="1"/>
      <c r="G12" s="11">
        <v>0.75</v>
      </c>
      <c r="H12" s="11"/>
      <c r="I12" s="12">
        <v>0.81</v>
      </c>
      <c r="J12" s="12">
        <f ca="1">ROUND(INDIRECT(ADDRESS(ROW()+(0), COLUMN()+(-3), 1))*INDIRECT(ADDRESS(ROW()+(0), COLUMN()+(-1), 1)), 2)</f>
        <v>0.61</v>
      </c>
    </row>
    <row r="13" spans="1:10" ht="13.50" thickBot="1" customHeight="1">
      <c r="A13" s="1" t="s">
        <v>21</v>
      </c>
      <c r="B13" s="1"/>
      <c r="C13" s="10" t="s">
        <v>22</v>
      </c>
      <c r="D13" s="10"/>
      <c r="E13" s="1" t="s">
        <v>23</v>
      </c>
      <c r="F13" s="1"/>
      <c r="G13" s="13">
        <v>0.1</v>
      </c>
      <c r="H13" s="13"/>
      <c r="I13" s="14">
        <v>7.39</v>
      </c>
      <c r="J13" s="14">
        <f ca="1">ROUND(INDIRECT(ADDRESS(ROW()+(0), COLUMN()+(-3), 1))*INDIRECT(ADDRESS(ROW()+(0), COLUMN()+(-1), 1)), 2)</f>
        <v>0.74</v>
      </c>
    </row>
    <row r="14" spans="1:10" ht="13.50" thickBot="1" customHeight="1">
      <c r="A14" s="15"/>
      <c r="B14" s="15"/>
      <c r="C14" s="15"/>
      <c r="D14" s="15"/>
      <c r="E14" s="15"/>
      <c r="F14" s="15"/>
      <c r="G14" s="9" t="s">
        <v>24</v>
      </c>
      <c r="H14" s="9"/>
      <c r="I14" s="9"/>
      <c r="J14" s="17">
        <f ca="1">ROUND(SUM(INDIRECT(ADDRESS(ROW()+(-1), COLUMN()+(0), 1)),INDIRECT(ADDRESS(ROW()+(-2), COLUMN()+(0), 1)),INDIRECT(ADDRESS(ROW()+(-3), COLUMN()+(0), 1)),INDIRECT(ADDRESS(ROW()+(-4), COLUMN()+(0), 1))), 2)</f>
        <v>45.59</v>
      </c>
    </row>
    <row r="15" spans="1:10" ht="13.50" thickBot="1" customHeight="1">
      <c r="A15" s="15">
        <v>2</v>
      </c>
      <c r="B15" s="15"/>
      <c r="C15" s="15"/>
      <c r="D15" s="15"/>
      <c r="E15" s="18" t="s">
        <v>25</v>
      </c>
      <c r="F15" s="18"/>
      <c r="G15" s="18"/>
      <c r="H15" s="18"/>
      <c r="I15" s="15"/>
      <c r="J15" s="15"/>
    </row>
    <row r="16" spans="1:10" ht="13.50" thickBot="1" customHeight="1">
      <c r="A16" s="1" t="s">
        <v>26</v>
      </c>
      <c r="B16" s="1"/>
      <c r="C16" s="10" t="s">
        <v>27</v>
      </c>
      <c r="D16" s="10"/>
      <c r="E16" s="1" t="s">
        <v>28</v>
      </c>
      <c r="F16" s="1"/>
      <c r="G16" s="11">
        <v>0.157</v>
      </c>
      <c r="H16" s="11"/>
      <c r="I16" s="12">
        <v>29.67</v>
      </c>
      <c r="J16" s="12">
        <f ca="1">ROUND(INDIRECT(ADDRESS(ROW()+(0), COLUMN()+(-3), 1))*INDIRECT(ADDRESS(ROW()+(0), COLUMN()+(-1), 1)), 2)</f>
        <v>4.66</v>
      </c>
    </row>
    <row r="17" spans="1:10" ht="13.50" thickBot="1" customHeight="1">
      <c r="A17" s="1" t="s">
        <v>29</v>
      </c>
      <c r="B17" s="1"/>
      <c r="C17" s="10" t="s">
        <v>30</v>
      </c>
      <c r="D17" s="10"/>
      <c r="E17" s="1" t="s">
        <v>31</v>
      </c>
      <c r="F17" s="1"/>
      <c r="G17" s="13">
        <v>0.157</v>
      </c>
      <c r="H17" s="13"/>
      <c r="I17" s="14">
        <v>26.39</v>
      </c>
      <c r="J17" s="14">
        <f ca="1">ROUND(INDIRECT(ADDRESS(ROW()+(0), COLUMN()+(-3), 1))*INDIRECT(ADDRESS(ROW()+(0), COLUMN()+(-1), 1)), 2)</f>
        <v>4.14</v>
      </c>
    </row>
    <row r="18" spans="1:10" ht="13.50" thickBot="1" customHeight="1">
      <c r="A18" s="15"/>
      <c r="B18" s="15"/>
      <c r="C18" s="15"/>
      <c r="D18" s="15"/>
      <c r="E18" s="15"/>
      <c r="F18" s="15"/>
      <c r="G18" s="9" t="s">
        <v>32</v>
      </c>
      <c r="H18" s="9"/>
      <c r="I18" s="9"/>
      <c r="J18" s="17">
        <f ca="1">ROUND(SUM(INDIRECT(ADDRESS(ROW()+(-1), COLUMN()+(0), 1)),INDIRECT(ADDRESS(ROW()+(-2), COLUMN()+(0), 1))), 2)</f>
        <v>8.8</v>
      </c>
    </row>
    <row r="19" spans="1:10" ht="13.50" thickBot="1" customHeight="1">
      <c r="A19" s="15">
        <v>3</v>
      </c>
      <c r="B19" s="15"/>
      <c r="C19" s="15"/>
      <c r="D19" s="15"/>
      <c r="E19" s="18" t="s">
        <v>33</v>
      </c>
      <c r="F19" s="18"/>
      <c r="G19" s="18"/>
      <c r="H19" s="18"/>
      <c r="I19" s="15"/>
      <c r="J19" s="15"/>
    </row>
    <row r="20" spans="1:10" ht="13.50" thickBot="1" customHeight="1">
      <c r="A20" s="19"/>
      <c r="B20" s="19"/>
      <c r="C20" s="20" t="s">
        <v>34</v>
      </c>
      <c r="D20" s="20"/>
      <c r="E20" s="19" t="s">
        <v>35</v>
      </c>
      <c r="F20" s="19"/>
      <c r="G20" s="13">
        <v>2</v>
      </c>
      <c r="H20" s="13"/>
      <c r="I20" s="14">
        <f ca="1">ROUND(SUM(INDIRECT(ADDRESS(ROW()+(-2), COLUMN()+(1), 1)),INDIRECT(ADDRESS(ROW()+(-6), COLUMN()+(1), 1))), 2)</f>
        <v>54.39</v>
      </c>
      <c r="J20" s="14">
        <f ca="1">ROUND(INDIRECT(ADDRESS(ROW()+(0), COLUMN()+(-3), 1))*INDIRECT(ADDRESS(ROW()+(0), COLUMN()+(-1), 1))/100, 2)</f>
        <v>1.09</v>
      </c>
    </row>
    <row r="21" spans="1:10" ht="13.50" thickBot="1" customHeight="1">
      <c r="A21" s="21" t="s">
        <v>36</v>
      </c>
      <c r="B21" s="21"/>
      <c r="C21" s="22"/>
      <c r="D21" s="22"/>
      <c r="E21" s="23"/>
      <c r="F21" s="23"/>
      <c r="G21" s="24" t="s">
        <v>37</v>
      </c>
      <c r="H21" s="24"/>
      <c r="I21" s="25"/>
      <c r="J21" s="26">
        <f ca="1">ROUND(SUM(INDIRECT(ADDRESS(ROW()+(-1), COLUMN()+(0), 1)),INDIRECT(ADDRESS(ROW()+(-3), COLUMN()+(0), 1)),INDIRECT(ADDRESS(ROW()+(-7), COLUMN()+(0), 1))), 2)</f>
        <v>55.48</v>
      </c>
    </row>
    <row r="24" spans="1:10" ht="13.50" thickBot="1" customHeight="1">
      <c r="A24" s="27" t="s">
        <v>38</v>
      </c>
      <c r="B24" s="27"/>
      <c r="C24" s="27"/>
      <c r="D24" s="27"/>
      <c r="E24" s="27"/>
      <c r="F24" s="27" t="s">
        <v>39</v>
      </c>
      <c r="G24" s="27"/>
      <c r="H24" s="27" t="s">
        <v>40</v>
      </c>
      <c r="I24" s="27"/>
      <c r="J24" s="27" t="s">
        <v>41</v>
      </c>
    </row>
    <row r="25" spans="1:10" ht="13.50" thickBot="1" customHeight="1">
      <c r="A25" s="28" t="s">
        <v>42</v>
      </c>
      <c r="B25" s="28"/>
      <c r="C25" s="28"/>
      <c r="D25" s="28"/>
      <c r="E25" s="28"/>
      <c r="F25" s="29">
        <v>142013</v>
      </c>
      <c r="G25" s="29"/>
      <c r="H25" s="29">
        <v>172013</v>
      </c>
      <c r="I25" s="29"/>
      <c r="J25" s="29">
        <v>3</v>
      </c>
    </row>
    <row r="26" spans="1:10" ht="13.50" thickBot="1" customHeight="1">
      <c r="A26" s="30" t="s">
        <v>43</v>
      </c>
      <c r="B26" s="30"/>
      <c r="C26" s="30"/>
      <c r="D26" s="30"/>
      <c r="E26" s="30"/>
      <c r="F26" s="31"/>
      <c r="G26" s="31"/>
      <c r="H26" s="31"/>
      <c r="I26" s="31"/>
      <c r="J26" s="31"/>
    </row>
    <row r="27" spans="1:10" ht="13.50" thickBot="1" customHeight="1">
      <c r="A27" s="28" t="s">
        <v>44</v>
      </c>
      <c r="B27" s="28"/>
      <c r="C27" s="28"/>
      <c r="D27" s="28"/>
      <c r="E27" s="28"/>
      <c r="F27" s="29">
        <v>1.10201e+06</v>
      </c>
      <c r="G27" s="29"/>
      <c r="H27" s="29">
        <v>1.10201e+06</v>
      </c>
      <c r="I27" s="29"/>
      <c r="J27" s="29" t="s">
        <v>45</v>
      </c>
    </row>
    <row r="28" spans="1:10" ht="24.00" thickBot="1" customHeight="1">
      <c r="A28" s="30" t="s">
        <v>46</v>
      </c>
      <c r="B28" s="30"/>
      <c r="C28" s="30"/>
      <c r="D28" s="30"/>
      <c r="E28" s="30"/>
      <c r="F28" s="31"/>
      <c r="G28" s="31"/>
      <c r="H28" s="31"/>
      <c r="I28" s="31"/>
      <c r="J28" s="31"/>
    </row>
    <row r="29" spans="1:10" ht="13.50" thickBot="1" customHeight="1">
      <c r="A29" s="28" t="s">
        <v>47</v>
      </c>
      <c r="B29" s="28"/>
      <c r="C29" s="28"/>
      <c r="D29" s="28"/>
      <c r="E29" s="28"/>
      <c r="F29" s="29">
        <v>192005</v>
      </c>
      <c r="G29" s="29"/>
      <c r="H29" s="29">
        <v>112009</v>
      </c>
      <c r="I29" s="29"/>
      <c r="J29" s="29" t="s">
        <v>48</v>
      </c>
    </row>
    <row r="30" spans="1:10" ht="24.00" thickBot="1" customHeight="1">
      <c r="A30" s="30" t="s">
        <v>49</v>
      </c>
      <c r="B30" s="30"/>
      <c r="C30" s="30"/>
      <c r="D30" s="30"/>
      <c r="E30" s="30"/>
      <c r="F30" s="31"/>
      <c r="G30" s="31"/>
      <c r="H30" s="31"/>
      <c r="I30" s="31"/>
      <c r="J30" s="31"/>
    </row>
    <row r="33" spans="1:1" ht="33.75" thickBot="1" customHeight="1">
      <c r="A33" s="1" t="s">
        <v>50</v>
      </c>
      <c r="B33" s="1"/>
      <c r="C33" s="1"/>
      <c r="D33" s="1"/>
      <c r="E33" s="1"/>
      <c r="F33" s="1"/>
      <c r="G33" s="1"/>
      <c r="H33" s="1"/>
      <c r="I33" s="1"/>
      <c r="J33" s="1"/>
    </row>
    <row r="34" spans="1:1" ht="33.75" thickBot="1" customHeight="1">
      <c r="A34" s="1" t="s">
        <v>51</v>
      </c>
      <c r="B34" s="1"/>
      <c r="C34" s="1"/>
      <c r="D34" s="1"/>
      <c r="E34" s="1"/>
      <c r="F34" s="1"/>
      <c r="G34" s="1"/>
      <c r="H34" s="1"/>
      <c r="I34" s="1"/>
      <c r="J34" s="1"/>
    </row>
    <row r="35" spans="1:1" ht="33.75" thickBot="1" customHeight="1">
      <c r="A35" s="1" t="s">
        <v>52</v>
      </c>
      <c r="B35" s="1"/>
      <c r="C35" s="1"/>
      <c r="D35" s="1"/>
      <c r="E35" s="1"/>
      <c r="F35" s="1"/>
      <c r="G35" s="1"/>
      <c r="H35" s="1"/>
      <c r="I35" s="1"/>
      <c r="J35" s="1"/>
    </row>
  </sheetData>
  <mergeCells count="76">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I14"/>
    <mergeCell ref="A15:B15"/>
    <mergeCell ref="C15:D15"/>
    <mergeCell ref="E15:H15"/>
    <mergeCell ref="A16:B16"/>
    <mergeCell ref="C16:D16"/>
    <mergeCell ref="E16:F16"/>
    <mergeCell ref="G16:H16"/>
    <mergeCell ref="A17:B17"/>
    <mergeCell ref="C17:D17"/>
    <mergeCell ref="E17:F17"/>
    <mergeCell ref="G17:H17"/>
    <mergeCell ref="A18:B18"/>
    <mergeCell ref="C18:D18"/>
    <mergeCell ref="E18:F18"/>
    <mergeCell ref="G18:I18"/>
    <mergeCell ref="A19:B19"/>
    <mergeCell ref="C19:D19"/>
    <mergeCell ref="E19:H19"/>
    <mergeCell ref="A20:B20"/>
    <mergeCell ref="C20:D20"/>
    <mergeCell ref="E20:F20"/>
    <mergeCell ref="G20:H20"/>
    <mergeCell ref="A21:F21"/>
    <mergeCell ref="G21:I21"/>
    <mergeCell ref="A24:E24"/>
    <mergeCell ref="F24:G24"/>
    <mergeCell ref="H24:I24"/>
    <mergeCell ref="A25:E25"/>
    <mergeCell ref="F25:G26"/>
    <mergeCell ref="H25:I26"/>
    <mergeCell ref="J25:J26"/>
    <mergeCell ref="A26:E26"/>
    <mergeCell ref="A27:E27"/>
    <mergeCell ref="F27:G28"/>
    <mergeCell ref="H27:I28"/>
    <mergeCell ref="J27:J28"/>
    <mergeCell ref="A28:E28"/>
    <mergeCell ref="A29:E29"/>
    <mergeCell ref="F29:G30"/>
    <mergeCell ref="H29:I30"/>
    <mergeCell ref="J29:J30"/>
    <mergeCell ref="A30:E30"/>
    <mergeCell ref="A33:J33"/>
    <mergeCell ref="A34:J34"/>
    <mergeCell ref="A35:J35"/>
  </mergeCells>
  <pageMargins left="0.147638" right="0.147638" top="0.206693" bottom="0.206693" header="0.0" footer="0.0"/>
  <pageSetup paperSize="9" orientation="portrait"/>
  <rowBreaks count="0" manualBreakCount="0">
    </rowBreaks>
</worksheet>
</file>