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<sst xmlns="http://schemas.openxmlformats.org/spreadsheetml/2006/main" count="35" uniqueCount="35">
  <si>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</si>
  <si>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IFM006</t>
  </si>
  <si>
    <t xml:space="preserve">m</t>
  </si>
  <si>
    <t xml:space="preserve">Canonada per a muntant, encastada en la paret.</t>
  </si>
  <si>
    <r>
      <rPr>
        <sz val="8.25"/>
        <color rgb="FF000000"/>
        <rFont val="Arial"/>
        <family val="2"/>
      </rPr>
      <t xml:space="preserve">Canonada per a muntant de fontaneria, encastada en la paret, formada per tub d'acer galvanitzat estirat sense soldadura, sèrie M, de 3/4" DN 20 mm de diàmetre i 2,6 mm de gruix. Inclús material auxiliar para muntatge i subjecció a l'obra, accessoris i peces especials. El preu no inclou les ajudes de paleta per a instal·lacions.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</si>
  <si>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</si>
  <si>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</si>
  <si>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</si>
  <si>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</si>
  <si>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</si>
  <si>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</si>
  <si>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</si>
  <si>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mt08tag400c</t>
  </si>
  <si>
    <t xml:space="preserve">U</t>
  </si>
  <si>
    <t xml:space="preserve">Material auxiliar per a muntatge i subjecció a l'obra de les canonades d'acer galvanitzat, de 3/4" DN 20 mm.</t>
  </si>
  <si>
    <t xml:space="preserve">mt08tag015cd</t>
  </si>
  <si>
    <t xml:space="preserve">m</t>
  </si>
  <si>
    <t xml:space="preserve">Tub d'acer galvanitzat estirat sense soldadura, sèrie M, de 3/4" DN 20 mm de diàmetre i 2,6 mm de gruix, segons UNE-EN 10255, amb el preu incrementat el 15% en concepte d'accessoris i peces especials.</t>
  </si>
  <si>
    <t xml:space="preserve">mt37wwt010e</t>
  </si>
  <si>
    <t xml:space="preserve">m</t>
  </si>
  <si>
    <t xml:space="preserve">Tub flexible corrugat de polipropilè, de 23 mm de diàmetre, temperatura de treball de fins 100°C, per a senyalització i protecció mecànica i contra els agents externs com a guix, ciment, calç, etc., de les canonades de conducció per a aigua freda i A.C.S.</t>
  </si>
  <si>
    <t xml:space="preserve">Subtotal materials:</t>
  </si>
  <si>
    <t xml:space="preserve">Mà d'obra</t>
  </si>
  <si>
    <t xml:space="preserve">mo008</t>
  </si>
  <si>
    <t xml:space="preserve">h</t>
  </si>
  <si>
    <t xml:space="preserve">Oficial 1ª lampista.</t>
  </si>
  <si>
    <t xml:space="preserve">mo107</t>
  </si>
  <si>
    <t xml:space="preserve">h</t>
  </si>
  <si>
    <t xml:space="preserve">Ajudant lampista.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</si>
  <si>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</si>
  <si>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</si>
  <si>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</si>
  <si>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</si>
  <si>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1,08€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</si>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</sst>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5.61" customWidth="1"/>
    <col min="3" max="3" width="6.63" customWidth="1"/>
    <col min="4" max="4" width="75.65" customWidth="1"/>
    <col min="5" max="5" width="13.26" customWidth="1"/>
    <col min="6" max="6" width="10.71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45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24.00" thickBot="1" customHeight="1">
      <c r="A10" s="1" t="s">
        <v>12</v>
      </c>
      <c r="B10" s="1"/>
      <c r="C10" s="10" t="s">
        <v>13</v>
      </c>
      <c r="D10" s="1" t="s">
        <v>14</v>
      </c>
      <c r="E10" s="11">
        <v>0.4</v>
      </c>
      <c r="F10" s="12">
        <v>0.47</v>
      </c>
      <c r="G10" s="12">
        <f ca="1">ROUND(INDIRECT(ADDRESS(ROW()+(0), COLUMN()+(-2), 1))*INDIRECT(ADDRESS(ROW()+(0), COLUMN()+(-1), 1)), 2)</f>
        <v>0.19</v>
      </c>
    </row>
    <row r="11" spans="1:7" ht="34.50" thickBot="1" customHeight="1">
      <c r="A11" s="1" t="s">
        <v>15</v>
      </c>
      <c r="B11" s="1"/>
      <c r="C11" s="10" t="s">
        <v>16</v>
      </c>
      <c r="D11" s="1" t="s">
        <v>17</v>
      </c>
      <c r="E11" s="11">
        <v>1</v>
      </c>
      <c r="F11" s="12">
        <v>10.9</v>
      </c>
      <c r="G11" s="12">
        <f ca="1">ROUND(INDIRECT(ADDRESS(ROW()+(0), COLUMN()+(-2), 1))*INDIRECT(ADDRESS(ROW()+(0), COLUMN()+(-1), 1)), 2)</f>
        <v>10.9</v>
      </c>
    </row>
    <row r="12" spans="1:7" ht="34.50" thickBot="1" customHeight="1">
      <c r="A12" s="1" t="s">
        <v>18</v>
      </c>
      <c r="B12" s="1"/>
      <c r="C12" s="10" t="s">
        <v>19</v>
      </c>
      <c r="D12" s="1" t="s">
        <v>20</v>
      </c>
      <c r="E12" s="13">
        <v>1</v>
      </c>
      <c r="F12" s="14">
        <v>0.68</v>
      </c>
      <c r="G12" s="14">
        <f ca="1">ROUND(INDIRECT(ADDRESS(ROW()+(0), COLUMN()+(-2), 1))*INDIRECT(ADDRESS(ROW()+(0), COLUMN()+(-1), 1)), 2)</f>
        <v>0.68</v>
      </c>
    </row>
    <row r="13" spans="1:7" ht="13.50" thickBot="1" customHeight="1">
      <c r="A13" s="15"/>
      <c r="B13" s="15"/>
      <c r="C13" s="15"/>
      <c r="D13" s="15"/>
      <c r="E13" s="9" t="s">
        <v>21</v>
      </c>
      <c r="F13" s="9"/>
      <c r="G13" s="17">
        <f ca="1">ROUND(SUM(INDIRECT(ADDRESS(ROW()+(-1), COLUMN()+(0), 1)),INDIRECT(ADDRESS(ROW()+(-2), COLUMN()+(0), 1)),INDIRECT(ADDRESS(ROW()+(-3), COLUMN()+(0), 1))), 2)</f>
        <v>11.77</v>
      </c>
    </row>
    <row r="14" spans="1:7" ht="13.50" thickBot="1" customHeight="1">
      <c r="A14" s="15">
        <v>2</v>
      </c>
      <c r="B14" s="15"/>
      <c r="C14" s="15"/>
      <c r="D14" s="18" t="s">
        <v>22</v>
      </c>
      <c r="E14" s="18"/>
      <c r="F14" s="15"/>
      <c r="G14" s="15"/>
    </row>
    <row r="15" spans="1:7" ht="13.50" thickBot="1" customHeight="1">
      <c r="A15" s="1" t="s">
        <v>23</v>
      </c>
      <c r="B15" s="1"/>
      <c r="C15" s="10" t="s">
        <v>24</v>
      </c>
      <c r="D15" s="1" t="s">
        <v>25</v>
      </c>
      <c r="E15" s="11">
        <v>0.324</v>
      </c>
      <c r="F15" s="12">
        <v>30.63</v>
      </c>
      <c r="G15" s="12">
        <f ca="1">ROUND(INDIRECT(ADDRESS(ROW()+(0), COLUMN()+(-2), 1))*INDIRECT(ADDRESS(ROW()+(0), COLUMN()+(-1), 1)), 2)</f>
        <v>9.92</v>
      </c>
    </row>
    <row r="16" spans="1:7" ht="13.50" thickBot="1" customHeight="1">
      <c r="A16" s="1" t="s">
        <v>26</v>
      </c>
      <c r="B16" s="1"/>
      <c r="C16" s="10" t="s">
        <v>27</v>
      </c>
      <c r="D16" s="1" t="s">
        <v>28</v>
      </c>
      <c r="E16" s="13">
        <v>0.324</v>
      </c>
      <c r="F16" s="14">
        <v>26.36</v>
      </c>
      <c r="G16" s="14">
        <f ca="1">ROUND(INDIRECT(ADDRESS(ROW()+(0), COLUMN()+(-2), 1))*INDIRECT(ADDRESS(ROW()+(0), COLUMN()+(-1), 1)), 2)</f>
        <v>8.54</v>
      </c>
    </row>
    <row r="17" spans="1:7" ht="13.50" thickBot="1" customHeight="1">
      <c r="A17" s="15"/>
      <c r="B17" s="15"/>
      <c r="C17" s="15"/>
      <c r="D17" s="15"/>
      <c r="E17" s="9" t="s">
        <v>29</v>
      </c>
      <c r="F17" s="9"/>
      <c r="G17" s="17">
        <f ca="1">ROUND(SUM(INDIRECT(ADDRESS(ROW()+(-1), COLUMN()+(0), 1)),INDIRECT(ADDRESS(ROW()+(-2), COLUMN()+(0), 1))), 2)</f>
        <v>18.46</v>
      </c>
    </row>
    <row r="18" spans="1:7" ht="13.50" thickBot="1" customHeight="1">
      <c r="A18" s="15">
        <v>3</v>
      </c>
      <c r="B18" s="15"/>
      <c r="C18" s="15"/>
      <c r="D18" s="18" t="s">
        <v>30</v>
      </c>
      <c r="E18" s="18"/>
      <c r="F18" s="15"/>
      <c r="G18" s="15"/>
    </row>
    <row r="19" spans="1:7" ht="13.50" thickBot="1" customHeight="1">
      <c r="A19" s="19"/>
      <c r="B19" s="19"/>
      <c r="C19" s="20" t="s">
        <v>31</v>
      </c>
      <c r="D19" s="19" t="s">
        <v>32</v>
      </c>
      <c r="E19" s="13">
        <v>2</v>
      </c>
      <c r="F19" s="14">
        <f ca="1">ROUND(SUM(INDIRECT(ADDRESS(ROW()+(-2), COLUMN()+(1), 1)),INDIRECT(ADDRESS(ROW()+(-6), COLUMN()+(1), 1))), 2)</f>
        <v>30.23</v>
      </c>
      <c r="G19" s="14">
        <f ca="1">ROUND(INDIRECT(ADDRESS(ROW()+(0), COLUMN()+(-2), 1))*INDIRECT(ADDRESS(ROW()+(0), COLUMN()+(-1), 1))/100, 2)</f>
        <v>0.6</v>
      </c>
    </row>
    <row r="20" spans="1:7" ht="13.50" thickBot="1" customHeight="1">
      <c r="A20" s="21" t="s">
        <v>33</v>
      </c>
      <c r="B20" s="21"/>
      <c r="C20" s="22"/>
      <c r="D20" s="23"/>
      <c r="E20" s="24" t="s">
        <v>34</v>
      </c>
      <c r="F20" s="25"/>
      <c r="G20" s="26">
        <f ca="1">ROUND(SUM(INDIRECT(ADDRESS(ROW()+(-1), COLUMN()+(0), 1)),INDIRECT(ADDRESS(ROW()+(-3), COLUMN()+(0), 1)),INDIRECT(ADDRESS(ROW()+(-7), COLUMN()+(0), 1))), 2)</f>
        <v>30.83</v>
      </c>
    </row>
  </sheetData>
  <mergeCells count="22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E13:F13"/>
    <mergeCell ref="A14:B14"/>
    <mergeCell ref="D14:E14"/>
    <mergeCell ref="A15:B15"/>
    <mergeCell ref="A16:B16"/>
    <mergeCell ref="A17:B17"/>
    <mergeCell ref="E17:F17"/>
    <mergeCell ref="A18:B18"/>
    <mergeCell ref="D18:E18"/>
    <mergeCell ref="A19:B19"/>
    <mergeCell ref="A20:D20"/>
    <mergeCell ref="E20:F20"/>
  </mergeCells>
  <pageMargins left="0.147638" right="0.147638" top="0.206693" bottom="0.206693" header="0.0" footer="0.0"/>
  <pageSetup paperSize="9" orientation="portrait"/>
  <rowBreaks count="0" manualBreakCount="0">
    </rowBreaks>
</worksheet>
</file>