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ull 1" sheetId="1" r:id="rId1"/>
  </sheets>
  <calcPr calcId="124519"/>
</workbook>
</file>

<file path=xl/sharedStrings.xml><?xml version="1.0" encoding="utf-8"?>
<sst xmlns="http://schemas.openxmlformats.org/spreadsheetml/2006/main" count="44" uniqueCount="44">
  <si>
    <t xml:space="preserve"/>
  </si>
  <si>
    <t xml:space="preserve">IFB010</t>
  </si>
  <si>
    <t xml:space="preserve">U</t>
  </si>
  <si>
    <t xml:space="preserve">Alimentació d'aigua potable.</t>
  </si>
  <si>
    <r>
      <rPr>
        <sz val="8.25"/>
        <color rgb="FF000000"/>
        <rFont val="Arial"/>
        <family val="2"/>
      </rPr>
      <t xml:space="preserve">Alimentació d'aigua potable, de 8 m de longitud, col·locada superficialment i fixada al parament, formada per tub de polipropilè copolímer random (PP-R), de color verd amb 4 bandes de color blau, sèrie 5, SDR11, "JIMTEN-ALIAXIS", de 32 mm de diàmetre exterior i 2,9 mm de gruix; clau de tall general de comporta de 1"; filtre retenidor de residus; aixeta de comprovació i vàlvula de retenció. Inclús material auxiliar para muntatge i subjecció a l'obra, accessoris i peces especials.</t>
    </r>
    <r>
      <rPr>
        <sz val="8.25"/>
        <color rgb="FF000000"/>
        <rFont val="Arial"/>
        <family val="2"/>
      </rPr>
      <t xml:space="preserve">
</t>
    </r>
  </si>
  <si>
    <t xml:space="preserve">Codi</t>
  </si>
  <si>
    <t xml:space="preserve">Unitat</t>
  </si>
  <si>
    <t xml:space="preserve">Descripció</t>
  </si>
  <si>
    <t xml:space="preserve">Rendiment</t>
  </si>
  <si>
    <r>
      <rPr>
        <b/>
        <sz val="8.25"/>
        <color rgb="FF000000"/>
        <rFont val="Arial"/>
        <family val="2"/>
      </rPr>
      <t xml:space="preserve">Preu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</t>
    </r>
  </si>
  <si>
    <t xml:space="preserve">Import</t>
  </si>
  <si>
    <t xml:space="preserve">Materials</t>
  </si>
  <si>
    <t xml:space="preserve">mt37svc010f</t>
  </si>
  <si>
    <t xml:space="preserve">U</t>
  </si>
  <si>
    <t xml:space="preserve">Vàlvula de comporta de llautó fosa, per roscar, de 1".</t>
  </si>
  <si>
    <t xml:space="preserve">mt37www060d</t>
  </si>
  <si>
    <t xml:space="preserve">U</t>
  </si>
  <si>
    <t xml:space="preserve">Filtre retenidor de residus de llautó, amb tamís d'acer inoxidable amb perforacions de 0,4 mm de diàmetre, amb rosca de 1", per a una pressió màxima de treball de 16 bar i una temperatura màxima de 110°C.</t>
  </si>
  <si>
    <t xml:space="preserve">mt37sgl012a</t>
  </si>
  <si>
    <t xml:space="preserve">U</t>
  </si>
  <si>
    <t xml:space="preserve">Aixeta de comprovació de llautó, per roscar, de 1/2".</t>
  </si>
  <si>
    <t xml:space="preserve">mt37svr010c</t>
  </si>
  <si>
    <t xml:space="preserve">U</t>
  </si>
  <si>
    <t xml:space="preserve">Vàlvula de retenció de llautó per roscar de 1".</t>
  </si>
  <si>
    <t xml:space="preserve">mt37tpj400a</t>
  </si>
  <si>
    <t xml:space="preserve">U</t>
  </si>
  <si>
    <t xml:space="preserve">Material auxiliar per a muntatge i subjecció a l'obra de les canonades de polipropilè copolímer random (PP-R), sèrie 5, SDR11, "JIMTEN-ALIAXIS", de 32 mm de diàmetre exterior.</t>
  </si>
  <si>
    <t xml:space="preserve">mt37tpj010aag</t>
  </si>
  <si>
    <t xml:space="preserve">m</t>
  </si>
  <si>
    <t xml:space="preserve">Tub de polipropilè copolímer random (PP-R), de color verd amb 4 bandes de color blau, sèrie 5, SDR11, "JIMTEN-ALIAXIS", de 32 mm de diàmetre exterior i 2,9 mm de gruix, segons UNE-EN ISO 15874-2, amb el preu incrementat el 30% en concepte d'accessoris i peces especials.</t>
  </si>
  <si>
    <t xml:space="preserve">Subtotal materials:</t>
  </si>
  <si>
    <t xml:space="preserve">Mà d'obra</t>
  </si>
  <si>
    <t xml:space="preserve">mo008</t>
  </si>
  <si>
    <t xml:space="preserve">h</t>
  </si>
  <si>
    <t xml:space="preserve">Oficial 1ª lampista.</t>
  </si>
  <si>
    <t xml:space="preserve">mo107</t>
  </si>
  <si>
    <t xml:space="preserve">h</t>
  </si>
  <si>
    <t xml:space="preserve">Ajudant lampista.</t>
  </si>
  <si>
    <t xml:space="preserve">Subtotal mà d'obra:</t>
  </si>
  <si>
    <t xml:space="preserve">Costos directes complementaris</t>
  </si>
  <si>
    <t xml:space="preserve">%</t>
  </si>
  <si>
    <t xml:space="preserve">Costos directes complementaris</t>
  </si>
  <si>
    <t xml:space="preserve">Cost de manteniment decennal: 7,58€ en els primers 10 anys.</t>
  </si>
  <si>
    <r>
      <rPr>
        <b/>
        <sz val="8.25"/>
        <color rgb="FF000000"/>
        <rFont val="Arial"/>
        <family val="2"/>
      </rPr>
      <t xml:space="preserve">Costos directes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</si>
</sst>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14" customWidth="1"/>
    <col min="2" max="2" width="4.93" customWidth="1"/>
    <col min="3" max="3" width="2.38" customWidth="1"/>
    <col min="4" max="4" width="6.63" customWidth="1"/>
    <col min="5" max="5" width="74.46" customWidth="1"/>
    <col min="6" max="6" width="13.26" customWidth="1"/>
    <col min="7" max="7" width="10.71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2</v>
      </c>
      <c r="G10" s="12">
        <v>9.14</v>
      </c>
      <c r="H10" s="12">
        <f ca="1">ROUND(INDIRECT(ADDRESS(ROW()+(0), COLUMN()+(-2), 1))*INDIRECT(ADDRESS(ROW()+(0), COLUMN()+(-1), 1)), 2)</f>
        <v>18.28</v>
      </c>
    </row>
    <row r="11" spans="1:8" ht="34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1">
        <v>1</v>
      </c>
      <c r="G11" s="12">
        <v>9.12</v>
      </c>
      <c r="H11" s="12">
        <f ca="1">ROUND(INDIRECT(ADDRESS(ROW()+(0), COLUMN()+(-2), 1))*INDIRECT(ADDRESS(ROW()+(0), COLUMN()+(-1), 1)), 2)</f>
        <v>9.12</v>
      </c>
    </row>
    <row r="12" spans="1:8" ht="13.50" thickBot="1" customHeight="1">
      <c r="A12" s="1" t="s">
        <v>18</v>
      </c>
      <c r="B12" s="1"/>
      <c r="C12" s="1"/>
      <c r="D12" s="10" t="s">
        <v>19</v>
      </c>
      <c r="E12" s="1" t="s">
        <v>20</v>
      </c>
      <c r="F12" s="11">
        <v>1</v>
      </c>
      <c r="G12" s="12">
        <v>5.14</v>
      </c>
      <c r="H12" s="12">
        <f ca="1">ROUND(INDIRECT(ADDRESS(ROW()+(0), COLUMN()+(-2), 1))*INDIRECT(ADDRESS(ROW()+(0), COLUMN()+(-1), 1)), 2)</f>
        <v>5.14</v>
      </c>
    </row>
    <row r="13" spans="1:8" ht="13.50" thickBot="1" customHeight="1">
      <c r="A13" s="1" t="s">
        <v>21</v>
      </c>
      <c r="B13" s="1"/>
      <c r="C13" s="1"/>
      <c r="D13" s="10" t="s">
        <v>22</v>
      </c>
      <c r="E13" s="1" t="s">
        <v>23</v>
      </c>
      <c r="F13" s="11">
        <v>1</v>
      </c>
      <c r="G13" s="12">
        <v>8.08</v>
      </c>
      <c r="H13" s="12">
        <f ca="1">ROUND(INDIRECT(ADDRESS(ROW()+(0), COLUMN()+(-2), 1))*INDIRECT(ADDRESS(ROW()+(0), COLUMN()+(-1), 1)), 2)</f>
        <v>8.08</v>
      </c>
    </row>
    <row r="14" spans="1:8" ht="34.50" thickBot="1" customHeight="1">
      <c r="A14" s="1" t="s">
        <v>24</v>
      </c>
      <c r="B14" s="1"/>
      <c r="C14" s="1"/>
      <c r="D14" s="10" t="s">
        <v>25</v>
      </c>
      <c r="E14" s="1" t="s">
        <v>26</v>
      </c>
      <c r="F14" s="11">
        <v>8</v>
      </c>
      <c r="G14" s="12">
        <v>0.29</v>
      </c>
      <c r="H14" s="12">
        <f ca="1">ROUND(INDIRECT(ADDRESS(ROW()+(0), COLUMN()+(-2), 1))*INDIRECT(ADDRESS(ROW()+(0), COLUMN()+(-1), 1)), 2)</f>
        <v>2.32</v>
      </c>
    </row>
    <row r="15" spans="1:8" ht="45.00" thickBot="1" customHeight="1">
      <c r="A15" s="1" t="s">
        <v>27</v>
      </c>
      <c r="B15" s="1"/>
      <c r="C15" s="1"/>
      <c r="D15" s="10" t="s">
        <v>28</v>
      </c>
      <c r="E15" s="1" t="s">
        <v>29</v>
      </c>
      <c r="F15" s="13">
        <v>8</v>
      </c>
      <c r="G15" s="14">
        <v>7.44</v>
      </c>
      <c r="H15" s="14">
        <f ca="1">ROUND(INDIRECT(ADDRESS(ROW()+(0), COLUMN()+(-2), 1))*INDIRECT(ADDRESS(ROW()+(0), COLUMN()+(-1), 1)), 2)</f>
        <v>59.52</v>
      </c>
    </row>
    <row r="16" spans="1:8" ht="13.50" thickBot="1" customHeight="1">
      <c r="A16" s="15"/>
      <c r="B16" s="15"/>
      <c r="C16" s="15"/>
      <c r="D16" s="15"/>
      <c r="E16" s="15"/>
      <c r="F16" s="9" t="s">
        <v>30</v>
      </c>
      <c r="G16" s="9"/>
      <c r="H16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102.46</v>
      </c>
    </row>
    <row r="17" spans="1:8" ht="13.50" thickBot="1" customHeight="1">
      <c r="A17" s="15">
        <v>2</v>
      </c>
      <c r="B17" s="15"/>
      <c r="C17" s="15"/>
      <c r="D17" s="15"/>
      <c r="E17" s="18" t="s">
        <v>31</v>
      </c>
      <c r="F17" s="18"/>
      <c r="G17" s="15"/>
      <c r="H17" s="15"/>
    </row>
    <row r="18" spans="1:8" ht="13.50" thickBot="1" customHeight="1">
      <c r="A18" s="1" t="s">
        <v>32</v>
      </c>
      <c r="B18" s="1"/>
      <c r="C18" s="1"/>
      <c r="D18" s="10" t="s">
        <v>33</v>
      </c>
      <c r="E18" s="1" t="s">
        <v>34</v>
      </c>
      <c r="F18" s="11">
        <v>0.811</v>
      </c>
      <c r="G18" s="12">
        <v>30.63</v>
      </c>
      <c r="H18" s="12">
        <f ca="1">ROUND(INDIRECT(ADDRESS(ROW()+(0), COLUMN()+(-2), 1))*INDIRECT(ADDRESS(ROW()+(0), COLUMN()+(-1), 1)), 2)</f>
        <v>24.84</v>
      </c>
    </row>
    <row r="19" spans="1:8" ht="13.50" thickBot="1" customHeight="1">
      <c r="A19" s="1" t="s">
        <v>35</v>
      </c>
      <c r="B19" s="1"/>
      <c r="C19" s="1"/>
      <c r="D19" s="10" t="s">
        <v>36</v>
      </c>
      <c r="E19" s="1" t="s">
        <v>37</v>
      </c>
      <c r="F19" s="13">
        <v>0.811</v>
      </c>
      <c r="G19" s="14">
        <v>26.36</v>
      </c>
      <c r="H19" s="14">
        <f ca="1">ROUND(INDIRECT(ADDRESS(ROW()+(0), COLUMN()+(-2), 1))*INDIRECT(ADDRESS(ROW()+(0), COLUMN()+(-1), 1)), 2)</f>
        <v>21.38</v>
      </c>
    </row>
    <row r="20" spans="1:8" ht="13.50" thickBot="1" customHeight="1">
      <c r="A20" s="15"/>
      <c r="B20" s="15"/>
      <c r="C20" s="15"/>
      <c r="D20" s="15"/>
      <c r="E20" s="15"/>
      <c r="F20" s="9" t="s">
        <v>38</v>
      </c>
      <c r="G20" s="9"/>
      <c r="H20" s="17">
        <f ca="1">ROUND(SUM(INDIRECT(ADDRESS(ROW()+(-1), COLUMN()+(0), 1)),INDIRECT(ADDRESS(ROW()+(-2), COLUMN()+(0), 1))), 2)</f>
        <v>46.22</v>
      </c>
    </row>
    <row r="21" spans="1:8" ht="13.50" thickBot="1" customHeight="1">
      <c r="A21" s="15">
        <v>3</v>
      </c>
      <c r="B21" s="15"/>
      <c r="C21" s="15"/>
      <c r="D21" s="15"/>
      <c r="E21" s="18" t="s">
        <v>39</v>
      </c>
      <c r="F21" s="18"/>
      <c r="G21" s="15"/>
      <c r="H21" s="15"/>
    </row>
    <row r="22" spans="1:8" ht="13.50" thickBot="1" customHeight="1">
      <c r="A22" s="19"/>
      <c r="B22" s="19"/>
      <c r="C22" s="19"/>
      <c r="D22" s="20" t="s">
        <v>40</v>
      </c>
      <c r="E22" s="19" t="s">
        <v>41</v>
      </c>
      <c r="F22" s="13">
        <v>2</v>
      </c>
      <c r="G22" s="14">
        <f ca="1">ROUND(SUM(INDIRECT(ADDRESS(ROW()+(-2), COLUMN()+(1), 1)),INDIRECT(ADDRESS(ROW()+(-6), COLUMN()+(1), 1))), 2)</f>
        <v>148.68</v>
      </c>
      <c r="H22" s="14">
        <f ca="1">ROUND(INDIRECT(ADDRESS(ROW()+(0), COLUMN()+(-2), 1))*INDIRECT(ADDRESS(ROW()+(0), COLUMN()+(-1), 1))/100, 2)</f>
        <v>2.97</v>
      </c>
    </row>
    <row r="23" spans="1:8" ht="13.50" thickBot="1" customHeight="1">
      <c r="A23" s="21" t="s">
        <v>42</v>
      </c>
      <c r="B23" s="21"/>
      <c r="C23" s="21"/>
      <c r="D23" s="22"/>
      <c r="E23" s="23"/>
      <c r="F23" s="24" t="s">
        <v>43</v>
      </c>
      <c r="G23" s="25"/>
      <c r="H23" s="26">
        <f ca="1">ROUND(SUM(INDIRECT(ADDRESS(ROW()+(-1), COLUMN()+(0), 1)),INDIRECT(ADDRESS(ROW()+(-3), COLUMN()+(0), 1)),INDIRECT(ADDRESS(ROW()+(-7), COLUMN()+(0), 1))), 2)</f>
        <v>151.65</v>
      </c>
    </row>
  </sheetData>
  <mergeCells count="25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A13:C13"/>
    <mergeCell ref="A14:C14"/>
    <mergeCell ref="A15:C15"/>
    <mergeCell ref="A16:C16"/>
    <mergeCell ref="F16:G16"/>
    <mergeCell ref="A17:C17"/>
    <mergeCell ref="E17:F17"/>
    <mergeCell ref="A18:C18"/>
    <mergeCell ref="A19:C19"/>
    <mergeCell ref="A20:C20"/>
    <mergeCell ref="F20:G20"/>
    <mergeCell ref="A21:C21"/>
    <mergeCell ref="E21:F21"/>
    <mergeCell ref="A22:C22"/>
    <mergeCell ref="A23:E23"/>
    <mergeCell ref="F23:G23"/>
  </mergeCells>
  <pageMargins left="0.147638" right="0.147638" top="0.206693" bottom="0.206693" header="0.0" footer="0.0"/>
  <pageSetup paperSize="9" orientation="portrait"/>
  <rowBreaks count="0" manualBreakCount="0">
    </rowBreaks>
</worksheet>
</file>