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ull 1" sheetId="1" r:id="rId1"/>
  </sheets>
  <calcPr calcId="124519"/>
</workbook>
</file>

<file path=xl/sharedStrings.xml><?xml version="1.0" encoding="utf-8"?>
<sst xmlns="http://schemas.openxmlformats.org/spreadsheetml/2006/main" count="42" uniqueCount="42">
  <si>
    <t xml:space="preserve"/>
  </si>
  <si>
    <t xml:space="preserve">NIH020</t>
  </si>
  <si>
    <t xml:space="preserve">m²</t>
  </si>
  <si>
    <t xml:space="preserve">Impermeabilització sota revestiment en locals humits, amb làmines de PVC.</t>
  </si>
  <si>
    <r>
      <rPr>
        <sz val="8.25"/>
        <color rgb="FF000000"/>
        <rFont val="Arial"/>
        <family val="2"/>
      </rPr>
      <t xml:space="preserve">Impermeabilització baix revestiment ceràmic o petri, en paraments verticals i horitzontals de locals humits, amb geotèxtil no teixit compost per fibres de polièster unides per tiretes, amb una resistència a la tracció longitudinal de 3,45 kN/m, una resistència a la tracció transversal de 3,45 kN/m, una obertura de con a l'assaig de perforació dinàmica segons UNE-EN ISO 13433 inferior a 15 mm, resistència CBR a punxonament 0,8 kN i una massa superficial de 300 g/m², sobre formació de pendents, làmina impermeabilitzant flexible de PVC, A-136 "JIMTEN-ALIAXIS", de 1,5x1,5 m i protegida amb capa separadora de geotèxtil no teixit compost per fibres de polièster unides per tiretes, amb una resistència a la tracció longitudinal de 3,45 kN/m, una resistència a la tracció transversal de 3,45 kN/m, una obertura de con a l'assaig de perforació dinàmica segons UNE-EN ISO 13433 inferior a 15 mm, resistència CBR a punxonament 0,8 kN i una massa superficial de 300 g/m². El preu no inclou el revestiment.</t>
    </r>
    <r>
      <rPr>
        <sz val="8.25"/>
        <color rgb="FF000000"/>
        <rFont val="Arial"/>
        <family val="2"/>
      </rPr>
      <t xml:space="preserve">
</t>
    </r>
  </si>
  <si>
    <t xml:space="preserve">Codi</t>
  </si>
  <si>
    <t xml:space="preserve">Unitat</t>
  </si>
  <si>
    <t xml:space="preserve">Descripció</t>
  </si>
  <si>
    <t xml:space="preserve">Rendiment</t>
  </si>
  <si>
    <r>
      <rPr>
        <b/>
        <sz val="8.25"/>
        <color rgb="FF000000"/>
        <rFont val="Arial"/>
        <family val="2"/>
      </rPr>
      <t xml:space="preserve">Preu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</t>
    </r>
  </si>
  <si>
    <t xml:space="preserve">Import</t>
  </si>
  <si>
    <t xml:space="preserve">Materials</t>
  </si>
  <si>
    <t xml:space="preserve">mt14gsa020dg</t>
  </si>
  <si>
    <t xml:space="preserve">m²</t>
  </si>
  <si>
    <t xml:space="preserve">Geotèxtil no teixit compost per fibres de polièster unides per tiretes, amb una resistència a la tracció longitudinal de 3,45 kN/m, una resistència a la tracció transversal de 3,45 kN/m, una obertura de con a l'assaig de perforació dinàmica segons UNE-EN ISO 13433 inferior a 15 mm, resistència CBR a punxonament 0,8 kN i una massa superficial de 300 g/m², segons UNE-EN 13252.</t>
  </si>
  <si>
    <t xml:space="preserve">mt15rej200a</t>
  </si>
  <si>
    <t xml:space="preserve">U</t>
  </si>
  <si>
    <t xml:space="preserve">Làmina impermeabilitzant flexible de PVC, A-136 "JIMTEN-ALIAXIS", de 1,5x1,5 m.</t>
  </si>
  <si>
    <t xml:space="preserve">Subtotal materials:</t>
  </si>
  <si>
    <t xml:space="preserve">Mà d'obra</t>
  </si>
  <si>
    <t xml:space="preserve">mo029</t>
  </si>
  <si>
    <t xml:space="preserve">h</t>
  </si>
  <si>
    <t xml:space="preserve">Oficial 1ª aplicador de làmines impermeabilitzants.</t>
  </si>
  <si>
    <t xml:space="preserve">mo067</t>
  </si>
  <si>
    <t xml:space="preserve">h</t>
  </si>
  <si>
    <t xml:space="preserve">Ajudant aplicador de làmines impermeabilitzants.</t>
  </si>
  <si>
    <t xml:space="preserve">Subtotal mà d'obra:</t>
  </si>
  <si>
    <t xml:space="preserve">Costos directes complementaris</t>
  </si>
  <si>
    <t xml:space="preserve">%</t>
  </si>
  <si>
    <t xml:space="preserve">Costos directes complementaris</t>
  </si>
  <si>
    <t xml:space="preserve">Cost de manteniment decennal: 1,00€ en els primers 10 anys.</t>
  </si>
  <si>
    <r>
      <rPr>
        <b/>
        <sz val="8.25"/>
        <color rgb="FF000000"/>
        <rFont val="Arial"/>
        <family val="2"/>
      </rPr>
      <t xml:space="preserve">Costos directes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</si>
  <si>
    <t xml:space="preserve">Referència i títol de la norma</t>
  </si>
  <si>
    <r>
      <rPr>
        <sz val="8.25"/>
        <color rgb="FF000000"/>
        <rFont val="Arial"/>
        <family val="2"/>
      </rPr>
      <t xml:space="preserve">Aplicabilitat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</si>
  <si>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Obligatorietat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</si>
  <si>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</si>
  <si>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 13252:2016</t>
  </si>
  <si>
    <t xml:space="preserve">2+/4</t>
  </si>
  <si>
    <t xml:space="preserve">Geotextiles y productos relacionados. Características requeridas para su uso en sistemas de drenaje.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</si>
  <si>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d'aplicabilitat de la norma harmonitzada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</si>
  <si>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en què finalitza el període de coexistència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</si>
  <si>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d'avaluació i verificació de la constància de les prestacions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</si>
</sst>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8" xfId="0" applyFont="1" applyAlignment="1">
      <alignment horizontal="left" vertical="center" wrapText="1"/>
    </xf>
    <xf numFmtId="0" fontId="0" fillId="0" borderId="8" xfId="0" applyFont="1" applyAlignment="1">
      <alignment horizontal="center" vertical="center" wrapText="1"/>
    </xf>
    <xf numFmtId="0" fontId="0" fillId="0" borderId="9" xfId="0" applyFont="1" applyAlignment="1">
      <alignment horizontal="left" vertical="center" wrapText="1"/>
    </xf>
    <xf numFmtId="0" fontId="0" fillId="0" borderId="9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6.29" customWidth="1"/>
    <col min="3" max="3" width="6.46" customWidth="1"/>
    <col min="4" max="4" width="74.46" customWidth="1"/>
    <col min="5" max="5" width="1.02" customWidth="1"/>
    <col min="6" max="6" width="10.71" customWidth="1"/>
    <col min="7" max="7" width="2.55" customWidth="1"/>
    <col min="8" max="8" width="10.71" customWidth="1"/>
    <col min="9" max="9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</row>
    <row r="3" spans="1:9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  <c r="I3" s="2"/>
    </row>
    <row r="5" spans="1:9" ht="87.0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</row>
    <row r="8" spans="1:9" ht="24.00" thickBot="1" customHeight="1">
      <c r="A8" s="6" t="s">
        <v>5</v>
      </c>
      <c r="B8" s="6"/>
      <c r="C8" s="6" t="s">
        <v>6</v>
      </c>
      <c r="D8" s="6" t="s">
        <v>7</v>
      </c>
      <c r="E8" s="6"/>
      <c r="F8" s="7" t="s">
        <v>8</v>
      </c>
      <c r="G8" s="7"/>
      <c r="H8" s="7" t="s">
        <v>9</v>
      </c>
      <c r="I8" s="7" t="s">
        <v>10</v>
      </c>
    </row>
    <row r="9" spans="1:9" ht="13.50" thickBot="1" customHeight="1">
      <c r="A9" s="8">
        <v>1</v>
      </c>
      <c r="B9" s="8"/>
      <c r="C9" s="8"/>
      <c r="D9" s="9" t="s">
        <v>11</v>
      </c>
      <c r="E9" s="9"/>
      <c r="F9" s="9"/>
      <c r="G9" s="9"/>
      <c r="H9" s="8"/>
      <c r="I9" s="8"/>
    </row>
    <row r="10" spans="1:9" ht="55.50" thickBot="1" customHeight="1">
      <c r="A10" s="1" t="s">
        <v>12</v>
      </c>
      <c r="B10" s="1"/>
      <c r="C10" s="10" t="s">
        <v>13</v>
      </c>
      <c r="D10" s="1" t="s">
        <v>14</v>
      </c>
      <c r="E10" s="1"/>
      <c r="F10" s="11">
        <v>2.1</v>
      </c>
      <c r="G10" s="11"/>
      <c r="H10" s="12">
        <v>1.51</v>
      </c>
      <c r="I10" s="12">
        <f ca="1">ROUND(INDIRECT(ADDRESS(ROW()+(0), COLUMN()+(-3), 1))*INDIRECT(ADDRESS(ROW()+(0), COLUMN()+(-1), 1)), 2)</f>
        <v>3.17</v>
      </c>
    </row>
    <row r="11" spans="1:9" ht="13.50" thickBot="1" customHeight="1">
      <c r="A11" s="1" t="s">
        <v>15</v>
      </c>
      <c r="B11" s="1"/>
      <c r="C11" s="10" t="s">
        <v>16</v>
      </c>
      <c r="D11" s="1" t="s">
        <v>17</v>
      </c>
      <c r="E11" s="1"/>
      <c r="F11" s="13">
        <v>0.47</v>
      </c>
      <c r="G11" s="13"/>
      <c r="H11" s="14">
        <v>80.37</v>
      </c>
      <c r="I11" s="14">
        <f ca="1">ROUND(INDIRECT(ADDRESS(ROW()+(0), COLUMN()+(-3), 1))*INDIRECT(ADDRESS(ROW()+(0), COLUMN()+(-1), 1)), 2)</f>
        <v>37.77</v>
      </c>
    </row>
    <row r="12" spans="1:9" ht="13.50" thickBot="1" customHeight="1">
      <c r="A12" s="15"/>
      <c r="B12" s="15"/>
      <c r="C12" s="15"/>
      <c r="D12" s="15"/>
      <c r="E12" s="15"/>
      <c r="F12" s="9" t="s">
        <v>18</v>
      </c>
      <c r="G12" s="9"/>
      <c r="H12" s="9"/>
      <c r="I12" s="17">
        <f ca="1">ROUND(SUM(INDIRECT(ADDRESS(ROW()+(-1), COLUMN()+(0), 1)),INDIRECT(ADDRESS(ROW()+(-2), COLUMN()+(0), 1))), 2)</f>
        <v>40.94</v>
      </c>
    </row>
    <row r="13" spans="1:9" ht="13.50" thickBot="1" customHeight="1">
      <c r="A13" s="15">
        <v>2</v>
      </c>
      <c r="B13" s="15"/>
      <c r="C13" s="15"/>
      <c r="D13" s="18" t="s">
        <v>19</v>
      </c>
      <c r="E13" s="18"/>
      <c r="F13" s="18"/>
      <c r="G13" s="18"/>
      <c r="H13" s="15"/>
      <c r="I13" s="15"/>
    </row>
    <row r="14" spans="1:9" ht="13.50" thickBot="1" customHeight="1">
      <c r="A14" s="1" t="s">
        <v>20</v>
      </c>
      <c r="B14" s="1"/>
      <c r="C14" s="10" t="s">
        <v>21</v>
      </c>
      <c r="D14" s="1" t="s">
        <v>22</v>
      </c>
      <c r="E14" s="1"/>
      <c r="F14" s="11">
        <v>0.36</v>
      </c>
      <c r="G14" s="11"/>
      <c r="H14" s="12">
        <v>29.67</v>
      </c>
      <c r="I14" s="12">
        <f ca="1">ROUND(INDIRECT(ADDRESS(ROW()+(0), COLUMN()+(-3), 1))*INDIRECT(ADDRESS(ROW()+(0), COLUMN()+(-1), 1)), 2)</f>
        <v>10.68</v>
      </c>
    </row>
    <row r="15" spans="1:9" ht="13.50" thickBot="1" customHeight="1">
      <c r="A15" s="1" t="s">
        <v>23</v>
      </c>
      <c r="B15" s="1"/>
      <c r="C15" s="10" t="s">
        <v>24</v>
      </c>
      <c r="D15" s="1" t="s">
        <v>25</v>
      </c>
      <c r="E15" s="1"/>
      <c r="F15" s="13">
        <v>0.36</v>
      </c>
      <c r="G15" s="13"/>
      <c r="H15" s="14">
        <v>26.39</v>
      </c>
      <c r="I15" s="14">
        <f ca="1">ROUND(INDIRECT(ADDRESS(ROW()+(0), COLUMN()+(-3), 1))*INDIRECT(ADDRESS(ROW()+(0), COLUMN()+(-1), 1)), 2)</f>
        <v>9.5</v>
      </c>
    </row>
    <row r="16" spans="1:9" ht="13.50" thickBot="1" customHeight="1">
      <c r="A16" s="15"/>
      <c r="B16" s="15"/>
      <c r="C16" s="15"/>
      <c r="D16" s="15"/>
      <c r="E16" s="15"/>
      <c r="F16" s="9" t="s">
        <v>26</v>
      </c>
      <c r="G16" s="9"/>
      <c r="H16" s="9"/>
      <c r="I16" s="17">
        <f ca="1">ROUND(SUM(INDIRECT(ADDRESS(ROW()+(-1), COLUMN()+(0), 1)),INDIRECT(ADDRESS(ROW()+(-2), COLUMN()+(0), 1))), 2)</f>
        <v>20.18</v>
      </c>
    </row>
    <row r="17" spans="1:9" ht="13.50" thickBot="1" customHeight="1">
      <c r="A17" s="15">
        <v>3</v>
      </c>
      <c r="B17" s="15"/>
      <c r="C17" s="15"/>
      <c r="D17" s="18" t="s">
        <v>27</v>
      </c>
      <c r="E17" s="18"/>
      <c r="F17" s="18"/>
      <c r="G17" s="18"/>
      <c r="H17" s="15"/>
      <c r="I17" s="15"/>
    </row>
    <row r="18" spans="1:9" ht="13.50" thickBot="1" customHeight="1">
      <c r="A18" s="19"/>
      <c r="B18" s="19"/>
      <c r="C18" s="20" t="s">
        <v>28</v>
      </c>
      <c r="D18" s="19" t="s">
        <v>29</v>
      </c>
      <c r="E18" s="19"/>
      <c r="F18" s="13">
        <v>2</v>
      </c>
      <c r="G18" s="13"/>
      <c r="H18" s="14">
        <f ca="1">ROUND(SUM(INDIRECT(ADDRESS(ROW()+(-2), COLUMN()+(1), 1)),INDIRECT(ADDRESS(ROW()+(-6), COLUMN()+(1), 1))), 2)</f>
        <v>61.12</v>
      </c>
      <c r="I18" s="14">
        <f ca="1">ROUND(INDIRECT(ADDRESS(ROW()+(0), COLUMN()+(-3), 1))*INDIRECT(ADDRESS(ROW()+(0), COLUMN()+(-1), 1))/100, 2)</f>
        <v>1.22</v>
      </c>
    </row>
    <row r="19" spans="1:9" ht="13.50" thickBot="1" customHeight="1">
      <c r="A19" s="21" t="s">
        <v>30</v>
      </c>
      <c r="B19" s="21"/>
      <c r="C19" s="22"/>
      <c r="D19" s="23"/>
      <c r="E19" s="23"/>
      <c r="F19" s="24" t="s">
        <v>31</v>
      </c>
      <c r="G19" s="24"/>
      <c r="H19" s="25"/>
      <c r="I19" s="26">
        <f ca="1">ROUND(SUM(INDIRECT(ADDRESS(ROW()+(-1), COLUMN()+(0), 1)),INDIRECT(ADDRESS(ROW()+(-3), COLUMN()+(0), 1)),INDIRECT(ADDRESS(ROW()+(-7), COLUMN()+(0), 1))), 2)</f>
        <v>62.34</v>
      </c>
    </row>
    <row r="22" spans="1:9" ht="13.50" thickBot="1" customHeight="1">
      <c r="A22" s="27" t="s">
        <v>32</v>
      </c>
      <c r="B22" s="27"/>
      <c r="C22" s="27"/>
      <c r="D22" s="27"/>
      <c r="E22" s="27" t="s">
        <v>33</v>
      </c>
      <c r="F22" s="27"/>
      <c r="G22" s="27" t="s">
        <v>34</v>
      </c>
      <c r="H22" s="27"/>
      <c r="I22" s="27" t="s">
        <v>35</v>
      </c>
    </row>
    <row r="23" spans="1:9" ht="13.50" thickBot="1" customHeight="1">
      <c r="A23" s="28" t="s">
        <v>36</v>
      </c>
      <c r="B23" s="28"/>
      <c r="C23" s="28"/>
      <c r="D23" s="28"/>
      <c r="E23" s="29">
        <v>1.03202e+06</v>
      </c>
      <c r="F23" s="29"/>
      <c r="G23" s="29">
        <v>1.03202e+06</v>
      </c>
      <c r="H23" s="29"/>
      <c r="I23" s="29" t="s">
        <v>37</v>
      </c>
    </row>
    <row r="24" spans="1:9" ht="13.50" thickBot="1" customHeight="1">
      <c r="A24" s="30" t="s">
        <v>38</v>
      </c>
      <c r="B24" s="30"/>
      <c r="C24" s="30"/>
      <c r="D24" s="30"/>
      <c r="E24" s="31"/>
      <c r="F24" s="31"/>
      <c r="G24" s="31"/>
      <c r="H24" s="31"/>
      <c r="I24" s="31"/>
    </row>
    <row r="27" spans="1:1" ht="33.75" thickBot="1" customHeight="1">
      <c r="A27" s="1" t="s">
        <v>39</v>
      </c>
      <c r="B27" s="1"/>
      <c r="C27" s="1"/>
      <c r="D27" s="1"/>
      <c r="E27" s="1"/>
      <c r="F27" s="1"/>
      <c r="G27" s="1"/>
      <c r="H27" s="1"/>
      <c r="I27" s="1"/>
    </row>
    <row r="28" spans="1:1" ht="33.75" thickBot="1" customHeight="1">
      <c r="A28" s="1" t="s">
        <v>40</v>
      </c>
      <c r="B28" s="1"/>
      <c r="C28" s="1"/>
      <c r="D28" s="1"/>
      <c r="E28" s="1"/>
      <c r="F28" s="1"/>
      <c r="G28" s="1"/>
      <c r="H28" s="1"/>
      <c r="I28" s="1"/>
    </row>
    <row r="29" spans="1:1" ht="33.75" thickBot="1" customHeight="1">
      <c r="A29" s="1" t="s">
        <v>41</v>
      </c>
      <c r="B29" s="1"/>
      <c r="C29" s="1"/>
      <c r="D29" s="1"/>
      <c r="E29" s="1"/>
      <c r="F29" s="1"/>
      <c r="G29" s="1"/>
      <c r="H29" s="1"/>
      <c r="I29" s="1"/>
    </row>
  </sheetData>
  <mergeCells count="46">
    <mergeCell ref="A1:I1"/>
    <mergeCell ref="C3:I3"/>
    <mergeCell ref="A5:I5"/>
    <mergeCell ref="A8:B8"/>
    <mergeCell ref="D8:E8"/>
    <mergeCell ref="F8:G8"/>
    <mergeCell ref="A9:B9"/>
    <mergeCell ref="D9:G9"/>
    <mergeCell ref="A10:B10"/>
    <mergeCell ref="D10:E10"/>
    <mergeCell ref="F10:G10"/>
    <mergeCell ref="A11:B11"/>
    <mergeCell ref="D11:E11"/>
    <mergeCell ref="F11:G11"/>
    <mergeCell ref="A12:B12"/>
    <mergeCell ref="D12:E12"/>
    <mergeCell ref="F12:H12"/>
    <mergeCell ref="A13:B13"/>
    <mergeCell ref="D13:G13"/>
    <mergeCell ref="A14:B14"/>
    <mergeCell ref="D14:E14"/>
    <mergeCell ref="F14:G14"/>
    <mergeCell ref="A15:B15"/>
    <mergeCell ref="D15:E15"/>
    <mergeCell ref="F15:G15"/>
    <mergeCell ref="A16:B16"/>
    <mergeCell ref="D16:E16"/>
    <mergeCell ref="F16:H16"/>
    <mergeCell ref="A17:B17"/>
    <mergeCell ref="D17:G17"/>
    <mergeCell ref="A18:B18"/>
    <mergeCell ref="D18:E18"/>
    <mergeCell ref="F18:G18"/>
    <mergeCell ref="A19:E19"/>
    <mergeCell ref="F19:H19"/>
    <mergeCell ref="A22:D22"/>
    <mergeCell ref="E22:F22"/>
    <mergeCell ref="G22:H22"/>
    <mergeCell ref="A23:D23"/>
    <mergeCell ref="E23:F24"/>
    <mergeCell ref="G23:H24"/>
    <mergeCell ref="I23:I24"/>
    <mergeCell ref="A24:D24"/>
    <mergeCell ref="A27:I27"/>
    <mergeCell ref="A28:I28"/>
    <mergeCell ref="A29:I29"/>
  </mergeCells>
  <pageMargins left="0.147638" right="0.147638" top="0.206693" bottom="0.206693" header="0.0" footer="0.0"/>
  <pageSetup paperSize="9" orientation="portrait"/>
  <rowBreaks count="0" manualBreakCount="0">
    </rowBreaks>
</worksheet>
</file>