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ull 1" sheetId="1" r:id="rId1"/>
  </sheets>
  <calcPr calcId="124519"/>
</workbook>
</file>

<file path=xl/sharedStrings.xml><?xml version="1.0" encoding="utf-8"?>
<sst xmlns="http://schemas.openxmlformats.org/spreadsheetml/2006/main" count="38" uniqueCount="38">
  <si>
    <t xml:space="preserve"/>
  </si>
  <si>
    <t xml:space="preserve">ISB041</t>
  </si>
  <si>
    <t xml:space="preserve">m</t>
  </si>
  <si>
    <t xml:space="preserve">Canonada per a ventilació secundària.</t>
  </si>
  <si>
    <r>
      <rPr>
        <sz val="8.25"/>
        <color rgb="FF000000"/>
        <rFont val="Arial"/>
        <family val="2"/>
      </rPr>
      <t xml:space="preserve">Canonada per a ventilació secundària de la xarxa d'evacuació d'aigües, formada per tub de PVC, de 75 mm de diàmetre i 1,2 mm de gruix; unió enganxada amb adhesiu. Inclús líquid netejador, adhesiu per a tubs i accessoris de PVC, material auxiliar para muntatge i subjecció a l'obra, accessoris i peces especials.</t>
    </r>
    <r>
      <rPr>
        <sz val="8.25"/>
        <color rgb="FF000000"/>
        <rFont val="Arial"/>
        <family val="2"/>
      </rPr>
      <t xml:space="preserve">
</t>
    </r>
  </si>
  <si>
    <t xml:space="preserve">Codi</t>
  </si>
  <si>
    <t xml:space="preserve">Unitat</t>
  </si>
  <si>
    <t xml:space="preserve">Descripció</t>
  </si>
  <si>
    <t xml:space="preserve">Rendiment</t>
  </si>
  <si>
    <r>
      <rPr>
        <b/>
        <sz val="8.25"/>
        <color rgb="FF000000"/>
        <rFont val="Arial"/>
        <family val="2"/>
      </rPr>
      <t xml:space="preserve">Preu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</t>
    </r>
  </si>
  <si>
    <t xml:space="preserve">Import</t>
  </si>
  <si>
    <t xml:space="preserve">Materials</t>
  </si>
  <si>
    <t xml:space="preserve">mt36tvg400d</t>
  </si>
  <si>
    <t xml:space="preserve">U</t>
  </si>
  <si>
    <t xml:space="preserve">Material auxiliar per a muntatge i subjecció a l'obra de les canonades de PVC, de 75 mm de diàmetre.</t>
  </si>
  <si>
    <t xml:space="preserve">mt36tvg010dh</t>
  </si>
  <si>
    <t xml:space="preserve">m</t>
  </si>
  <si>
    <t xml:space="preserve">Tub de PVC, de 75 mm de diàmetre i 1,2 mm de gruix, amb el preu incrementat el 35% en concepte d'accessoris i peces especials.</t>
  </si>
  <si>
    <t xml:space="preserve">mt11var009</t>
  </si>
  <si>
    <t xml:space="preserve">l</t>
  </si>
  <si>
    <t xml:space="preserve">Líquid netejador per enganxat mitjançant adhesiu de tubs i accessoris de PVC.</t>
  </si>
  <si>
    <t xml:space="preserve">mt11var010</t>
  </si>
  <si>
    <t xml:space="preserve">l</t>
  </si>
  <si>
    <t xml:space="preserve">Adhesiu per tubs i accessoris de PVC.</t>
  </si>
  <si>
    <t xml:space="preserve">Subtotal materials:</t>
  </si>
  <si>
    <t xml:space="preserve">Mà d'obra</t>
  </si>
  <si>
    <t xml:space="preserve">mo008</t>
  </si>
  <si>
    <t xml:space="preserve">h</t>
  </si>
  <si>
    <t xml:space="preserve">Oficial 1ª lampista.</t>
  </si>
  <si>
    <t xml:space="preserve">mo107</t>
  </si>
  <si>
    <t xml:space="preserve">h</t>
  </si>
  <si>
    <t xml:space="preserve">Ajudant lampista.</t>
  </si>
  <si>
    <t xml:space="preserve">Subtotal mà d'obra:</t>
  </si>
  <si>
    <t xml:space="preserve">Costos directes complementaris</t>
  </si>
  <si>
    <t xml:space="preserve">%</t>
  </si>
  <si>
    <t xml:space="preserve">Costos directes complementaris</t>
  </si>
  <si>
    <t xml:space="preserve">Cost de manteniment decennal: 0,34€ en els primers 10 anys.</t>
  </si>
  <si>
    <r>
      <rPr>
        <b/>
        <sz val="8.25"/>
        <color rgb="FF000000"/>
        <rFont val="Arial"/>
        <family val="2"/>
      </rPr>
      <t xml:space="preserve">Costos directes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</si>
</sst>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5.61" customWidth="1"/>
    <col min="3" max="3" width="6.63" customWidth="1"/>
    <col min="4" max="4" width="77.01" customWidth="1"/>
    <col min="5" max="5" width="13.26" customWidth="1"/>
    <col min="6" max="6" width="10.71" customWidth="1"/>
    <col min="7" max="7" width="7.99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45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24.00" thickBot="1" customHeight="1">
      <c r="A10" s="1" t="s">
        <v>12</v>
      </c>
      <c r="B10" s="1"/>
      <c r="C10" s="10" t="s">
        <v>13</v>
      </c>
      <c r="D10" s="1" t="s">
        <v>14</v>
      </c>
      <c r="E10" s="11">
        <v>0.25</v>
      </c>
      <c r="F10" s="12">
        <v>0.23</v>
      </c>
      <c r="G10" s="12">
        <f ca="1">ROUND(INDIRECT(ADDRESS(ROW()+(0), COLUMN()+(-2), 1))*INDIRECT(ADDRESS(ROW()+(0), COLUMN()+(-1), 1)), 2)</f>
        <v>0.06</v>
      </c>
    </row>
    <row r="11" spans="1:7" ht="24.00" thickBot="1" customHeight="1">
      <c r="A11" s="1" t="s">
        <v>15</v>
      </c>
      <c r="B11" s="1"/>
      <c r="C11" s="10" t="s">
        <v>16</v>
      </c>
      <c r="D11" s="1" t="s">
        <v>17</v>
      </c>
      <c r="E11" s="11">
        <v>1.05</v>
      </c>
      <c r="F11" s="12">
        <v>2.07</v>
      </c>
      <c r="G11" s="12">
        <f ca="1">ROUND(INDIRECT(ADDRESS(ROW()+(0), COLUMN()+(-2), 1))*INDIRECT(ADDRESS(ROW()+(0), COLUMN()+(-1), 1)), 2)</f>
        <v>2.17</v>
      </c>
    </row>
    <row r="12" spans="1:7" ht="13.50" thickBot="1" customHeight="1">
      <c r="A12" s="1" t="s">
        <v>18</v>
      </c>
      <c r="B12" s="1"/>
      <c r="C12" s="10" t="s">
        <v>19</v>
      </c>
      <c r="D12" s="1" t="s">
        <v>20</v>
      </c>
      <c r="E12" s="11">
        <v>0.026</v>
      </c>
      <c r="F12" s="12">
        <v>38.72</v>
      </c>
      <c r="G12" s="12">
        <f ca="1">ROUND(INDIRECT(ADDRESS(ROW()+(0), COLUMN()+(-2), 1))*INDIRECT(ADDRESS(ROW()+(0), COLUMN()+(-1), 1)), 2)</f>
        <v>1.01</v>
      </c>
    </row>
    <row r="13" spans="1:7" ht="13.50" thickBot="1" customHeight="1">
      <c r="A13" s="1" t="s">
        <v>21</v>
      </c>
      <c r="B13" s="1"/>
      <c r="C13" s="10" t="s">
        <v>22</v>
      </c>
      <c r="D13" s="1" t="s">
        <v>23</v>
      </c>
      <c r="E13" s="13">
        <v>0.013</v>
      </c>
      <c r="F13" s="14">
        <v>49.36</v>
      </c>
      <c r="G13" s="14">
        <f ca="1">ROUND(INDIRECT(ADDRESS(ROW()+(0), COLUMN()+(-2), 1))*INDIRECT(ADDRESS(ROW()+(0), COLUMN()+(-1), 1)), 2)</f>
        <v>0.64</v>
      </c>
    </row>
    <row r="14" spans="1:7" ht="13.50" thickBot="1" customHeight="1">
      <c r="A14" s="15"/>
      <c r="B14" s="15"/>
      <c r="C14" s="15"/>
      <c r="D14" s="15"/>
      <c r="E14" s="9" t="s">
        <v>24</v>
      </c>
      <c r="F14" s="9"/>
      <c r="G14" s="17">
        <f ca="1">ROUND(SUM(INDIRECT(ADDRESS(ROW()+(-1), COLUMN()+(0), 1)),INDIRECT(ADDRESS(ROW()+(-2), COLUMN()+(0), 1)),INDIRECT(ADDRESS(ROW()+(-3), COLUMN()+(0), 1)),INDIRECT(ADDRESS(ROW()+(-4), COLUMN()+(0), 1))), 2)</f>
        <v>3.88</v>
      </c>
    </row>
    <row r="15" spans="1:7" ht="13.50" thickBot="1" customHeight="1">
      <c r="A15" s="15">
        <v>2</v>
      </c>
      <c r="B15" s="15"/>
      <c r="C15" s="15"/>
      <c r="D15" s="18" t="s">
        <v>25</v>
      </c>
      <c r="E15" s="18"/>
      <c r="F15" s="15"/>
      <c r="G15" s="15"/>
    </row>
    <row r="16" spans="1:7" ht="13.50" thickBot="1" customHeight="1">
      <c r="A16" s="1" t="s">
        <v>26</v>
      </c>
      <c r="B16" s="1"/>
      <c r="C16" s="10" t="s">
        <v>27</v>
      </c>
      <c r="D16" s="1" t="s">
        <v>28</v>
      </c>
      <c r="E16" s="11">
        <v>0.102</v>
      </c>
      <c r="F16" s="12">
        <v>30.63</v>
      </c>
      <c r="G16" s="12">
        <f ca="1">ROUND(INDIRECT(ADDRESS(ROW()+(0), COLUMN()+(-2), 1))*INDIRECT(ADDRESS(ROW()+(0), COLUMN()+(-1), 1)), 2)</f>
        <v>3.12</v>
      </c>
    </row>
    <row r="17" spans="1:7" ht="13.50" thickBot="1" customHeight="1">
      <c r="A17" s="1" t="s">
        <v>29</v>
      </c>
      <c r="B17" s="1"/>
      <c r="C17" s="10" t="s">
        <v>30</v>
      </c>
      <c r="D17" s="1" t="s">
        <v>31</v>
      </c>
      <c r="E17" s="13">
        <v>0.051</v>
      </c>
      <c r="F17" s="14">
        <v>26.36</v>
      </c>
      <c r="G17" s="14">
        <f ca="1">ROUND(INDIRECT(ADDRESS(ROW()+(0), COLUMN()+(-2), 1))*INDIRECT(ADDRESS(ROW()+(0), COLUMN()+(-1), 1)), 2)</f>
        <v>1.34</v>
      </c>
    </row>
    <row r="18" spans="1:7" ht="13.50" thickBot="1" customHeight="1">
      <c r="A18" s="15"/>
      <c r="B18" s="15"/>
      <c r="C18" s="15"/>
      <c r="D18" s="15"/>
      <c r="E18" s="9" t="s">
        <v>32</v>
      </c>
      <c r="F18" s="9"/>
      <c r="G18" s="17">
        <f ca="1">ROUND(SUM(INDIRECT(ADDRESS(ROW()+(-1), COLUMN()+(0), 1)),INDIRECT(ADDRESS(ROW()+(-2), COLUMN()+(0), 1))), 2)</f>
        <v>4.46</v>
      </c>
    </row>
    <row r="19" spans="1:7" ht="13.50" thickBot="1" customHeight="1">
      <c r="A19" s="15">
        <v>3</v>
      </c>
      <c r="B19" s="15"/>
      <c r="C19" s="15"/>
      <c r="D19" s="18" t="s">
        <v>33</v>
      </c>
      <c r="E19" s="18"/>
      <c r="F19" s="15"/>
      <c r="G19" s="15"/>
    </row>
    <row r="20" spans="1:7" ht="13.50" thickBot="1" customHeight="1">
      <c r="A20" s="19"/>
      <c r="B20" s="19"/>
      <c r="C20" s="20" t="s">
        <v>34</v>
      </c>
      <c r="D20" s="19" t="s">
        <v>35</v>
      </c>
      <c r="E20" s="13">
        <v>2</v>
      </c>
      <c r="F20" s="14">
        <f ca="1">ROUND(SUM(INDIRECT(ADDRESS(ROW()+(-2), COLUMN()+(1), 1)),INDIRECT(ADDRESS(ROW()+(-6), COLUMN()+(1), 1))), 2)</f>
        <v>8.34</v>
      </c>
      <c r="G20" s="14">
        <f ca="1">ROUND(INDIRECT(ADDRESS(ROW()+(0), COLUMN()+(-2), 1))*INDIRECT(ADDRESS(ROW()+(0), COLUMN()+(-1), 1))/100, 2)</f>
        <v>0.17</v>
      </c>
    </row>
    <row r="21" spans="1:7" ht="13.50" thickBot="1" customHeight="1">
      <c r="A21" s="21" t="s">
        <v>36</v>
      </c>
      <c r="B21" s="21"/>
      <c r="C21" s="22"/>
      <c r="D21" s="23"/>
      <c r="E21" s="24" t="s">
        <v>37</v>
      </c>
      <c r="F21" s="25"/>
      <c r="G21" s="26">
        <f ca="1">ROUND(SUM(INDIRECT(ADDRESS(ROW()+(-1), COLUMN()+(0), 1)),INDIRECT(ADDRESS(ROW()+(-3), COLUMN()+(0), 1)),INDIRECT(ADDRESS(ROW()+(-7), COLUMN()+(0), 1))), 2)</f>
        <v>8.51</v>
      </c>
    </row>
  </sheetData>
  <mergeCells count="23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E14:F14"/>
    <mergeCell ref="A15:B15"/>
    <mergeCell ref="D15:E15"/>
    <mergeCell ref="A16:B16"/>
    <mergeCell ref="A17:B17"/>
    <mergeCell ref="A18:B18"/>
    <mergeCell ref="E18:F18"/>
    <mergeCell ref="A19:B19"/>
    <mergeCell ref="D19:E19"/>
    <mergeCell ref="A20:B20"/>
    <mergeCell ref="A21:D21"/>
    <mergeCell ref="E21:F21"/>
  </mergeCells>
  <pageMargins left="0.147638" right="0.147638" top="0.206693" bottom="0.206693" header="0.0" footer="0.0"/>
  <pageSetup paperSize="9" orientation="portrait"/>
  <rowBreaks count="0" manualBreakCount="0">
    </rowBreaks>
</worksheet>
</file>