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<sst xmlns="http://schemas.openxmlformats.org/spreadsheetml/2006/main" count="35" uniqueCount="35">
  <si>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</si>
  <si>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IUS073</t>
  </si>
  <si>
    <t xml:space="preserve">U</t>
  </si>
  <si>
    <t xml:space="preserve">Pericó prefabricat.</t>
  </si>
  <si>
    <r>
      <rPr>
        <sz val="8.25"/>
        <color rgb="FF000000"/>
        <rFont val="Arial"/>
        <family val="2"/>
      </rPr>
      <t xml:space="preserve">Pericó de pas, prefabricada de formigó, de dimensions interiors 40x40x50 cm, sobre solera de formigó en massa. El preu no inclou l'excavació ni el replé del extradós.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</si>
  <si>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</si>
  <si>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</si>
  <si>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</si>
  <si>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</si>
  <si>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</si>
  <si>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</si>
  <si>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</si>
  <si>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mt10hmf010tLb</t>
  </si>
  <si>
    <t xml:space="preserve">m³</t>
  </si>
  <si>
    <t xml:space="preserve">Formigó HM-20/B/20/X0, fabricat en central.</t>
  </si>
  <si>
    <t xml:space="preserve">mt11arh010b</t>
  </si>
  <si>
    <t xml:space="preserve">U</t>
  </si>
  <si>
    <t xml:space="preserve">Pericó amb fons, registrable, prefabricat de formigó fck=25 MPa, de 40x40x50 cm de mides interiors, per sanejament.</t>
  </si>
  <si>
    <t xml:space="preserve">mt11arh020b</t>
  </si>
  <si>
    <t xml:space="preserve">U</t>
  </si>
  <si>
    <t xml:space="preserve">Marc i tapa prefabricats de formigó armat fck=25 MPa, per pericons de sanejament de 40x40 cm, espessor de la tapa 4 cm, amb tancament hermètic al pas dels olors mefítics.</t>
  </si>
  <si>
    <t xml:space="preserve">Subtotal materials:</t>
  </si>
  <si>
    <t xml:space="preserve">Mà d'obra</t>
  </si>
  <si>
    <t xml:space="preserve">mo041</t>
  </si>
  <si>
    <t xml:space="preserve">h</t>
  </si>
  <si>
    <t xml:space="preserve">Oficial 1ª construcció d'obra civil.</t>
  </si>
  <si>
    <t xml:space="preserve">mo087</t>
  </si>
  <si>
    <t xml:space="preserve">h</t>
  </si>
  <si>
    <t xml:space="preserve">Ajudant construcció d'obra civil.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</si>
  <si>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</si>
  <si>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</si>
  <si>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</si>
  <si>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</si>
  <si>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3,71€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</si>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</sst>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4.93" customWidth="1"/>
    <col min="3" max="3" width="1.70" customWidth="1"/>
    <col min="4" max="4" width="6.63" customWidth="1"/>
    <col min="5" max="5" width="74.97" customWidth="1"/>
    <col min="6" max="6" width="13.26" customWidth="1"/>
    <col min="7" max="7" width="10.71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0.098</v>
      </c>
      <c r="G10" s="12">
        <v>87.66</v>
      </c>
      <c r="H10" s="12">
        <f ca="1">ROUND(INDIRECT(ADDRESS(ROW()+(0), COLUMN()+(-2), 1))*INDIRECT(ADDRESS(ROW()+(0), COLUMN()+(-1), 1)), 2)</f>
        <v>8.59</v>
      </c>
    </row>
    <row r="11" spans="1:8" ht="24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</v>
      </c>
      <c r="G11" s="12">
        <v>37.23</v>
      </c>
      <c r="H11" s="12">
        <f ca="1">ROUND(INDIRECT(ADDRESS(ROW()+(0), COLUMN()+(-2), 1))*INDIRECT(ADDRESS(ROW()+(0), COLUMN()+(-1), 1)), 2)</f>
        <v>37.23</v>
      </c>
    </row>
    <row r="12" spans="1:8" ht="24.0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1</v>
      </c>
      <c r="G12" s="14">
        <v>12.7</v>
      </c>
      <c r="H12" s="14">
        <f ca="1">ROUND(INDIRECT(ADDRESS(ROW()+(0), COLUMN()+(-2), 1))*INDIRECT(ADDRESS(ROW()+(0), COLUMN()+(-1), 1)), 2)</f>
        <v>12.7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58.52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1">
        <v>0.659</v>
      </c>
      <c r="G15" s="12">
        <v>29.67</v>
      </c>
      <c r="H15" s="12">
        <f ca="1">ROUND(INDIRECT(ADDRESS(ROW()+(0), COLUMN()+(-2), 1))*INDIRECT(ADDRESS(ROW()+(0), COLUMN()+(-1), 1)), 2)</f>
        <v>19.55</v>
      </c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3">
        <v>0.488</v>
      </c>
      <c r="G16" s="14">
        <v>26.39</v>
      </c>
      <c r="H16" s="14">
        <f ca="1">ROUND(INDIRECT(ADDRESS(ROW()+(0), COLUMN()+(-2), 1))*INDIRECT(ADDRESS(ROW()+(0), COLUMN()+(-1), 1)), 2)</f>
        <v>12.88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2)</f>
        <v>32.43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19"/>
      <c r="D19" s="20" t="s">
        <v>31</v>
      </c>
      <c r="E19" s="19" t="s">
        <v>32</v>
      </c>
      <c r="F19" s="13">
        <v>2</v>
      </c>
      <c r="G19" s="14">
        <f ca="1">ROUND(SUM(INDIRECT(ADDRESS(ROW()+(-2), COLUMN()+(1), 1)),INDIRECT(ADDRESS(ROW()+(-6), COLUMN()+(1), 1))), 2)</f>
        <v>90.95</v>
      </c>
      <c r="H19" s="14">
        <f ca="1">ROUND(INDIRECT(ADDRESS(ROW()+(0), COLUMN()+(-2), 1))*INDIRECT(ADDRESS(ROW()+(0), COLUMN()+(-1), 1))/100, 2)</f>
        <v>1.82</v>
      </c>
    </row>
    <row r="20" spans="1:8" ht="13.50" thickBot="1" customHeight="1">
      <c r="A20" s="21" t="s">
        <v>33</v>
      </c>
      <c r="B20" s="21"/>
      <c r="C20" s="21"/>
      <c r="D20" s="22"/>
      <c r="E20" s="23"/>
      <c r="F20" s="24" t="s">
        <v>34</v>
      </c>
      <c r="G20" s="25"/>
      <c r="H20" s="26">
        <f ca="1">ROUND(SUM(INDIRECT(ADDRESS(ROW()+(-1), COLUMN()+(0), 1)),INDIRECT(ADDRESS(ROW()+(-3), COLUMN()+(0), 1)),INDIRECT(ADDRESS(ROW()+(-7), COLUMN()+(0), 1))), 2)</f>
        <v>92.77</v>
      </c>
    </row>
  </sheetData>
  <mergeCells count="22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A17:C17"/>
    <mergeCell ref="F17:G17"/>
    <mergeCell ref="A18:C18"/>
    <mergeCell ref="E18:F18"/>
    <mergeCell ref="A19:C19"/>
    <mergeCell ref="A20:E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